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5" yWindow="105" windowWidth="19320" windowHeight="1164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52511"/>
</workbook>
</file>

<file path=xl/calcChain.xml><?xml version="1.0" encoding="utf-8"?>
<calcChain xmlns="http://schemas.openxmlformats.org/spreadsheetml/2006/main">
  <c r="E7" i="3" l="1"/>
  <c r="F8" i="3"/>
  <c r="C7" i="4" s="1"/>
  <c r="E7" i="4" s="1"/>
  <c r="E7" i="1"/>
  <c r="G7" i="1"/>
  <c r="E8" i="1"/>
  <c r="G8" i="1"/>
  <c r="E9" i="1"/>
  <c r="G9" i="1"/>
  <c r="E10" i="1"/>
  <c r="G10" i="1"/>
  <c r="E11" i="1"/>
  <c r="E7" i="2"/>
  <c r="F7" i="2" s="1"/>
  <c r="F8" i="2" s="1"/>
  <c r="C6" i="4" s="1"/>
  <c r="E6" i="4" s="1"/>
  <c r="E8" i="4"/>
  <c r="G12" i="1"/>
  <c r="C5" i="4" s="1"/>
  <c r="E5" i="4" s="1"/>
  <c r="E12" i="4" s="1"/>
</calcChain>
</file>

<file path=xl/sharedStrings.xml><?xml version="1.0" encoding="utf-8"?>
<sst xmlns="http://schemas.openxmlformats.org/spreadsheetml/2006/main" count="72" uniqueCount="51">
  <si>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</si>
  <si>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</si>
  <si>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</si>
  <si>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</si>
  <si>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</si>
  <si>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</si>
  <si>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</si>
  <si>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</si>
  <si>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</si>
  <si>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</si>
  <si>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</si>
  <si>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</si>
  <si>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</si>
  <si>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</si>
  <si>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</si>
  <si>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</si>
  <si>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</si>
  <si>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</si>
  <si>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</si>
  <si>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</si>
  <si>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</si>
  <si>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</si>
  <si>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</si>
  <si>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</si>
  <si>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</si>
  <si>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</si>
  <si>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</si>
  <si>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</si>
  <si>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</si>
  <si>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</si>
  <si>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</si>
  <si>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</si>
  <si>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</si>
  <si>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</si>
  <si>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</si>
  <si>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</si>
  <si>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</si>
  <si>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</si>
  <si>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</si>
  <si>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</si>
  <si>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</si>
  <si>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</si>
  <si>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</si>
  <si>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</si>
  <si>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</si>
  <si>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</si>
  <si>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</si>
  <si>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</si>
  <si>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</si>
  <si>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Апрель</t>
  </si>
  <si>
    <t>ОТЧЕТ за Апрель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</si>
</sst>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71" fontId="12" fillId="0" borderId="6" xfId="1" applyFont="1" applyBorder="1" applyAlignment="1"/>
    <xf numFmtId="0" fontId="12" fillId="0" borderId="0" xfId="0" applyFont="1"/>
    <xf numFmtId="171" fontId="12" fillId="0" borderId="0" xfId="1" applyFont="1"/>
    <xf numFmtId="0" fontId="13" fillId="0" borderId="0" xfId="0" applyFont="1"/>
    <xf numFmtId="171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7" workbookViewId="0">
      <selection activeCell="D11" sqref="D11"/>
    </sheetView>
  </sheetViews>
  <sheetFormatPr defaultColWidth="8.875" defaultRowHeight="18.75" x14ac:dyDescent="0.3"/>
  <cols>
    <col min="1" max="1" width="24.75" style="3" customWidth="1"/>
    <col min="2" max="2" width="27.375" style="3" customWidth="1"/>
    <col min="3" max="7" width="16.375" style="3" customWidth="1"/>
    <col min="8" max="16384" width="8.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42482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49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2936</v>
      </c>
      <c r="D7" s="10">
        <v>2984</v>
      </c>
      <c r="E7" s="11">
        <f>D7-C7</f>
        <v>48</v>
      </c>
      <c r="F7" s="10" t="s">
        <v>14</v>
      </c>
      <c r="G7" s="11">
        <f>E7*40</f>
        <v>1920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3711</v>
      </c>
      <c r="D8" s="10">
        <v>3795</v>
      </c>
      <c r="E8" s="11">
        <f>D8-C8</f>
        <v>84</v>
      </c>
      <c r="F8" s="10" t="s">
        <v>17</v>
      </c>
      <c r="G8" s="11">
        <f>E8*30</f>
        <v>2520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2432</v>
      </c>
      <c r="D9" s="10">
        <v>2459</v>
      </c>
      <c r="E9" s="11">
        <f>D9-C9</f>
        <v>27</v>
      </c>
      <c r="F9" s="10" t="s">
        <v>17</v>
      </c>
      <c r="G9" s="11">
        <f>E9*30</f>
        <v>810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4396</v>
      </c>
      <c r="D10" s="10">
        <v>4412</v>
      </c>
      <c r="E10" s="11">
        <f>D10-C10</f>
        <v>16</v>
      </c>
      <c r="F10" s="10">
        <v>1</v>
      </c>
      <c r="G10" s="11">
        <f>E10</f>
        <v>16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5266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8" sqref="A8:E8"/>
    </sheetView>
  </sheetViews>
  <sheetFormatPr defaultColWidth="8.875" defaultRowHeight="18.75" x14ac:dyDescent="0.3"/>
  <cols>
    <col min="1" max="1" width="24.75" style="3" customWidth="1"/>
    <col min="2" max="2" width="27.375" style="3" customWidth="1"/>
    <col min="3" max="6" width="16.375" style="3" customWidth="1"/>
    <col min="7" max="16384" width="8.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42482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49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581</v>
      </c>
      <c r="D7" s="10">
        <v>589</v>
      </c>
      <c r="E7" s="11">
        <f>D7-C7</f>
        <v>8</v>
      </c>
      <c r="F7" s="11">
        <f>E7</f>
        <v>8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8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7" sqref="E7"/>
    </sheetView>
  </sheetViews>
  <sheetFormatPr defaultColWidth="8.875" defaultRowHeight="18.75" x14ac:dyDescent="0.3"/>
  <cols>
    <col min="1" max="1" width="24.75" style="3" customWidth="1"/>
    <col min="2" max="2" width="27.375" style="3" customWidth="1"/>
    <col min="3" max="6" width="16.375" style="3" customWidth="1"/>
    <col min="7" max="7" width="12.375" style="3" customWidth="1"/>
    <col min="8" max="16384" width="8.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42482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49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614.66</v>
      </c>
      <c r="D7" s="10">
        <v>620.26</v>
      </c>
      <c r="E7" s="11">
        <f>D7-C7</f>
        <v>5.6000000000000227</v>
      </c>
      <c r="F7" s="11">
        <v>5.6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5.6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activeCell="D17" sqref="D17"/>
    </sheetView>
  </sheetViews>
  <sheetFormatPr defaultColWidth="11.375" defaultRowHeight="14.25" outlineLevelRow="1" x14ac:dyDescent="0.2"/>
  <cols>
    <col min="1" max="1" width="7" style="21" customWidth="1"/>
    <col min="2" max="2" width="39.375" style="21" customWidth="1"/>
    <col min="3" max="3" width="33.875" style="21" customWidth="1"/>
    <col min="4" max="4" width="16.75" style="21" customWidth="1"/>
    <col min="5" max="5" width="31.875" style="21" customWidth="1"/>
    <col min="6" max="16384" width="11.375" style="21"/>
  </cols>
  <sheetData>
    <row r="1" spans="1:5" ht="21.75" customHeight="1" x14ac:dyDescent="0.25">
      <c r="A1" s="47" t="s">
        <v>50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5266</v>
      </c>
      <c r="D5" s="27">
        <v>4.54</v>
      </c>
      <c r="E5" s="27">
        <f>C5*D5/115</f>
        <v>207.89252173913042</v>
      </c>
    </row>
    <row r="6" spans="1:5" ht="15" outlineLevel="1" x14ac:dyDescent="0.2">
      <c r="A6" s="25">
        <v>2</v>
      </c>
      <c r="B6" s="26" t="s">
        <v>40</v>
      </c>
      <c r="C6" s="27">
        <f>Вода!F8</f>
        <v>8</v>
      </c>
      <c r="D6" s="27">
        <v>22.07</v>
      </c>
      <c r="E6" s="27">
        <f>C6*D6/115</f>
        <v>1.535304347826087</v>
      </c>
    </row>
    <row r="7" spans="1:5" ht="15" outlineLevel="1" x14ac:dyDescent="0.2">
      <c r="A7" s="25">
        <v>3</v>
      </c>
      <c r="B7" s="26" t="s">
        <v>41</v>
      </c>
      <c r="C7" s="27">
        <f>Тепло!F8</f>
        <v>5.6</v>
      </c>
      <c r="D7" s="27">
        <v>1925.88</v>
      </c>
      <c r="E7" s="27">
        <f>C7*D7/115</f>
        <v>93.781982608695657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10" spans="1:5" s="28" customFormat="1" ht="15" x14ac:dyDescent="0.2">
      <c r="B10" s="28" t="s">
        <v>10</v>
      </c>
      <c r="D10" s="28" t="s">
        <v>43</v>
      </c>
      <c r="E10" s="29"/>
    </row>
    <row r="12" spans="1:5" ht="18" x14ac:dyDescent="0.25">
      <c r="B12" s="30" t="s">
        <v>44</v>
      </c>
      <c r="E12" s="31">
        <f>SUM(E5:E8)</f>
        <v>315.38372173913041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2016-10-01T18:49:51Z</dcterms:modified>
</cp:coreProperties>
</file>