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!Yu\TSJ\"/>
    </mc:Choice>
  </mc:AlternateContent>
  <bookViews>
    <workbookView xWindow="120" yWindow="1320" windowWidth="16065" windowHeight="612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 s="1"/>
  <c r="G35" i="3" s="1"/>
  <c r="G18" i="3"/>
  <c r="G19" i="3"/>
  <c r="G20" i="3"/>
  <c r="G25" i="3"/>
  <c r="G27" i="3" s="1"/>
  <c r="G21" i="3"/>
</calcChain>
</file>

<file path=xl/sharedStrings.xml><?xml version="1.0" encoding="utf-8"?>
<sst xmlns="http://schemas.openxmlformats.org/spreadsheetml/2006/main" count="43" uniqueCount="38">
  <si>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</si>
  <si>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</si>
  <si>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</si>
  <si>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</si>
  <si>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</si>
  <si>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</si>
  <si>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</si>
  <si>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</si>
  <si>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</si>
  <si>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</si>
  <si>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</si>
  <si>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</si>
  <si>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</si>
  <si>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</si>
  <si>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</si>
  <si>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</si>
  <si>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</si>
  <si>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</si>
  <si>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</si>
  <si>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</si>
  <si>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</si>
  <si>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</si>
  <si>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</si>
  <si>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</si>
  <si>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</si>
  <si>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</si>
  <si>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</si>
  <si>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</si>
  <si>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</si>
  <si>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</si>
  <si>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</si>
  <si>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</si>
  <si>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</si>
  <si>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</si>
  <si>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</si>
  <si>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</si>
  <si>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Индюков.А.А.</t>
  </si>
  <si>
    <t>ОТЧЕТ Август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</si>
</sst>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&quot;р.&quot;;\-#,##0.00&quot;р.&quot;"/>
    <numFmt numFmtId="187" formatCode="_(* #,##0.00_);_(* \(#,##0.00\);_(* &quot;-&quot;??_);_(@_)"/>
    <numFmt numFmtId="188" formatCode="dd/mm/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2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22" workbookViewId="0">
      <selection activeCell="G35" sqref="G35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4" t="s">
        <v>37</v>
      </c>
      <c r="B1" s="54"/>
      <c r="C1" s="54"/>
      <c r="D1" s="54"/>
      <c r="E1" s="54"/>
      <c r="F1" s="54"/>
      <c r="G1" s="54"/>
    </row>
    <row r="2" spans="1:7" ht="15.75" x14ac:dyDescent="0.25">
      <c r="A2" s="54" t="s">
        <v>26</v>
      </c>
      <c r="B2" s="54"/>
      <c r="C2" s="54"/>
      <c r="D2" s="54"/>
      <c r="E2" s="54"/>
      <c r="F2" s="54"/>
      <c r="G2" s="54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4" t="s">
        <v>27</v>
      </c>
      <c r="B4" s="54"/>
      <c r="C4" s="54"/>
      <c r="D4" s="54"/>
      <c r="E4" s="54"/>
      <c r="F4" s="54"/>
      <c r="G4" s="54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5967</v>
      </c>
      <c r="F8" s="14">
        <v>6028</v>
      </c>
      <c r="G8" s="15">
        <f>(F8-E8)*30</f>
        <v>1830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2775</v>
      </c>
      <c r="F9" s="14">
        <v>2821</v>
      </c>
      <c r="G9" s="15">
        <f>(F9-E9)*30</f>
        <v>1380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2736</v>
      </c>
      <c r="F10" s="14">
        <v>2769</v>
      </c>
      <c r="G10" s="15">
        <f>(F10-E10)*80</f>
        <v>2640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15565</v>
      </c>
      <c r="F11" s="14">
        <v>15832</v>
      </c>
      <c r="G11" s="42">
        <f>F11-E11</f>
        <v>267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33548</v>
      </c>
      <c r="F12" s="14">
        <v>34096</v>
      </c>
      <c r="G12" s="42">
        <f>(F12-E12)</f>
        <v>548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11157</v>
      </c>
      <c r="F13" s="45">
        <v>11351</v>
      </c>
      <c r="G13" s="15">
        <f>F13-E13</f>
        <v>194</v>
      </c>
    </row>
    <row r="14" spans="1:7" ht="22.5" x14ac:dyDescent="0.55000000000000004">
      <c r="A14" s="12"/>
      <c r="B14" s="55" t="s">
        <v>10</v>
      </c>
      <c r="C14" s="56"/>
      <c r="D14" s="57"/>
      <c r="E14" s="15"/>
      <c r="F14" s="15"/>
      <c r="G14" s="17">
        <f>SUM(G8:G13)</f>
        <v>6859</v>
      </c>
    </row>
    <row r="15" spans="1:7" ht="15.75" x14ac:dyDescent="0.25">
      <c r="A15" s="58" t="s">
        <v>11</v>
      </c>
      <c r="B15" s="59"/>
      <c r="C15" s="59"/>
      <c r="D15" s="60"/>
      <c r="E15" s="18">
        <v>42601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1" t="s">
        <v>28</v>
      </c>
      <c r="B17" s="61"/>
      <c r="C17" s="61"/>
      <c r="D17" s="61"/>
      <c r="E17" s="61"/>
      <c r="F17" s="61"/>
      <c r="G17" s="61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276</v>
      </c>
      <c r="F19" s="30">
        <v>276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511</v>
      </c>
      <c r="F20" s="30">
        <v>517</v>
      </c>
      <c r="G20" s="30">
        <f>F20-E20</f>
        <v>6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6</v>
      </c>
      <c r="H21" s="29"/>
    </row>
    <row r="22" spans="1:8" ht="18" outlineLevel="1" x14ac:dyDescent="0.25">
      <c r="A22" s="58" t="s">
        <v>11</v>
      </c>
      <c r="B22" s="59"/>
      <c r="C22" s="59"/>
      <c r="D22" s="27"/>
      <c r="E22" s="51">
        <v>42576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1" t="s">
        <v>29</v>
      </c>
      <c r="B24" s="61"/>
      <c r="C24" s="61"/>
      <c r="D24" s="61"/>
      <c r="E24" s="61"/>
      <c r="F24" s="61"/>
      <c r="G24" s="61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634.69000000000005</v>
      </c>
      <c r="F25" s="49">
        <v>634.69000000000005</v>
      </c>
      <c r="G25" s="40">
        <f>F25-E25</f>
        <v>0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0</v>
      </c>
      <c r="H27" s="29"/>
    </row>
    <row r="28" spans="1:8" ht="18" outlineLevel="1" x14ac:dyDescent="0.25">
      <c r="A28" s="58" t="s">
        <v>11</v>
      </c>
      <c r="B28" s="59"/>
      <c r="C28" s="59"/>
      <c r="D28" s="27"/>
      <c r="E28" s="52">
        <v>42549</v>
      </c>
      <c r="F28" s="18"/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4" t="s">
        <v>30</v>
      </c>
      <c r="B30" s="54"/>
      <c r="C30" s="54"/>
      <c r="D30" s="54"/>
      <c r="E30" s="54"/>
      <c r="F30" s="54"/>
      <c r="G30" s="54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2:7" s="24" customFormat="1" ht="15" x14ac:dyDescent="0.2">
      <c r="B33" s="24" t="s">
        <v>12</v>
      </c>
      <c r="D33" s="53" t="s">
        <v>36</v>
      </c>
      <c r="E33" s="25"/>
      <c r="F33" s="25"/>
      <c r="G33" s="25"/>
    </row>
    <row r="35" spans="2:7" ht="18" x14ac:dyDescent="0.25">
      <c r="B35" s="23" t="s">
        <v>18</v>
      </c>
      <c r="G35" s="26">
        <f>G14*3.37/160+G21*(22.93+27.48)/160+G27*1991.37/160+G31*350/160</f>
        <v>163.85806250000002</v>
      </c>
    </row>
  </sheetData>
  <mergeCells count="10">
    <mergeCell ref="A30:G30"/>
    <mergeCell ref="A2:G2"/>
    <mergeCell ref="A1:G1"/>
    <mergeCell ref="A4:G4"/>
    <mergeCell ref="B14:D14"/>
    <mergeCell ref="A15:D15"/>
    <mergeCell ref="A28:C28"/>
    <mergeCell ref="A17:G17"/>
    <mergeCell ref="A24:G24"/>
    <mergeCell ref="A22:C22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2016-08-05T07:53:54Z</cp:lastPrinted>
  <dcterms:created xsi:type="dcterms:W3CDTF">1996-10-08T23:32:33Z</dcterms:created>
  <dcterms:modified xsi:type="dcterms:W3CDTF">2016-09-28T19:05:52Z</dcterms:modified>
</cp:coreProperties>
</file>