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 activeTab="1"/>
  </bookViews>
  <sheets>
    <sheet name="ОПУ ЭЭ" sheetId="6" r:id="rId1"/>
    <sheet name="Отопление" sheetId="7" r:id="rId2"/>
    <sheet name="Водоснабжение старый" sheetId="8" state="hidden" r:id="rId3"/>
  </sheets>
  <definedNames>
    <definedName name="_xlnm._FilterDatabase" localSheetId="2" hidden="1">'Водоснабжение старый'!$A$2:$R$1571</definedName>
    <definedName name="Z_D21C9437_ED8A_4F10_9B97_189D195EA60A_.wvu.Cols" localSheetId="1" hidden="1">Отопление!$F:$L</definedName>
    <definedName name="Z_D21C9437_ED8A_4F10_9B97_189D195EA60A_.wvu.FilterData" localSheetId="2" hidden="1">'Водоснабжение старый'!$A$2:$R$1571</definedName>
  </definedNames>
  <calcPr calcId="152511" fullCalcOnLoad="1" iterate="1" iterateDelta="0.0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G4" i="8" l="1"/>
  <c r="J5" i="8"/>
  <c r="J1573" i="8" s="1"/>
  <c r="J1574" i="8" s="1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G1573" i="8" s="1"/>
  <c r="G1574" i="8" s="1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E5" i="7"/>
  <c r="E8" i="7" s="1"/>
  <c r="E9" i="7" s="1"/>
  <c r="G6" i="6"/>
  <c r="G7" i="6"/>
  <c r="G13" i="6" s="1"/>
  <c r="D15" i="6" s="1"/>
  <c r="G8" i="6"/>
  <c r="G10" i="6"/>
  <c r="G11" i="6"/>
  <c r="G12" i="6"/>
</calcChain>
</file>

<file path=xl/sharedStrings.xml><?xml version="1.0" encoding="utf-8"?>
<sst xmlns="http://schemas.openxmlformats.org/spreadsheetml/2006/main" count="1831" uniqueCount="617">
  <si>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</si>
  <si>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</si>
  <si>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</si>
  <si>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</si>
  <si>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</si>
  <si>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</si>
  <si>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</si>
  <si>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</si>
  <si>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</si>
  <si>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</si>
  <si>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</si>
  <si>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№ п/п</t>
  </si>
  <si>
    <t>Примечание</t>
  </si>
  <si>
    <t>освещение МОП</t>
  </si>
  <si>
    <t>лифты</t>
  </si>
  <si>
    <t>Абонент №80150889</t>
  </si>
  <si>
    <t>Контактная информация для обратной связи:</t>
  </si>
  <si>
    <t>Голодникова Софья Валерьевна</t>
  </si>
  <si>
    <t>Горшкова Татьяна Александровна</t>
  </si>
  <si>
    <t>руб./кв.м</t>
  </si>
  <si>
    <t xml:space="preserve"> 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</si>
  <si>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</si>
  <si>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</si>
  <si>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</si>
  <si>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</si>
  <si>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</si>
  <si>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</si>
  <si>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</si>
  <si>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</si>
  <si>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</si>
  <si>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</si>
  <si>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</si>
  <si>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</si>
  <si>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</si>
  <si>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</si>
  <si>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</si>
  <si>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</si>
  <si>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</si>
  <si>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</si>
  <si>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 xml:space="preserve">Плательщик: ООО "Дианик-Эстейт" 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</si>
  <si>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</si>
  <si>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</si>
  <si>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</si>
  <si>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</si>
  <si>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</si>
  <si>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</si>
  <si>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</si>
  <si>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</si>
  <si>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</si>
  <si>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</si>
  <si>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</si>
  <si>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</si>
  <si>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</si>
  <si>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</si>
  <si>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</si>
  <si>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</si>
  <si>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</si>
  <si>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</si>
  <si>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</si>
  <si>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</si>
  <si>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</si>
  <si>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</si>
  <si>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</si>
  <si>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</si>
  <si>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</si>
  <si>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</si>
  <si>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</si>
  <si>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</si>
  <si>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</si>
  <si>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</si>
  <si>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</si>
  <si>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</si>
  <si>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</si>
  <si>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</si>
  <si>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</si>
  <si>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</si>
  <si>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</si>
  <si>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</si>
  <si>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</si>
  <si>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</si>
  <si>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</si>
  <si>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</si>
  <si>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</si>
  <si>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</si>
  <si>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</si>
  <si>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</si>
  <si>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</si>
  <si>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</si>
  <si>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</si>
  <si>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</si>
  <si>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</si>
  <si>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</si>
  <si>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</si>
  <si>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</si>
  <si>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</si>
  <si>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</si>
  <si>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</si>
  <si>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</si>
  <si>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</si>
  <si>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</si>
  <si>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</si>
  <si>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</si>
  <si>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</si>
  <si>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</si>
  <si>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</si>
  <si>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</si>
  <si>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</si>
  <si>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</si>
  <si>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</si>
  <si>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</si>
  <si>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</si>
  <si>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</si>
  <si>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</si>
  <si>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</si>
  <si>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</si>
  <si>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</si>
  <si>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</si>
  <si>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</si>
  <si>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</si>
  <si>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</si>
  <si>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</si>
  <si>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</si>
  <si>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</si>
  <si>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</si>
  <si>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</si>
  <si>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</si>
  <si>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</si>
  <si>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</si>
  <si>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</si>
  <si>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</si>
  <si>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</si>
  <si>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</si>
  <si>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</si>
  <si>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</si>
  <si>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</si>
  <si>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</si>
  <si>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</si>
  <si>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</si>
  <si>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</si>
  <si>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</si>
  <si>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</si>
  <si>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</si>
  <si>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</si>
  <si>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</si>
  <si>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</si>
  <si>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</si>
  <si>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</si>
  <si>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</si>
  <si>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</si>
  <si>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</si>
  <si>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</si>
  <si>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</si>
  <si>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</si>
  <si>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</si>
  <si>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</si>
  <si>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</si>
  <si>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</si>
  <si>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</si>
  <si>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</si>
  <si>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</si>
  <si>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</si>
  <si>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</si>
  <si>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</si>
  <si>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</si>
  <si>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</si>
  <si>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</si>
  <si>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</si>
  <si>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</si>
  <si>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</si>
  <si>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</si>
  <si>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</si>
  <si>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</si>
  <si>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</si>
  <si>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</si>
  <si>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</si>
  <si>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</si>
  <si>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</si>
  <si>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</si>
  <si>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</si>
  <si>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</si>
  <si>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</si>
  <si>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</si>
  <si>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</si>
  <si>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</si>
  <si>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</si>
  <si>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</si>
  <si>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</si>
  <si>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</si>
  <si>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</si>
  <si>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</si>
  <si>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</si>
  <si>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</si>
  <si>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</si>
  <si>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</si>
  <si>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</si>
  <si>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</si>
  <si>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</si>
  <si>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</si>
  <si>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</si>
  <si>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</si>
  <si>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</si>
  <si>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</si>
  <si>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</si>
  <si>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</si>
  <si>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</si>
  <si>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</si>
  <si>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</si>
  <si>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</si>
  <si>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</si>
  <si>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</si>
  <si>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</si>
  <si>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</si>
  <si>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</si>
  <si>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</si>
  <si>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</si>
  <si>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</si>
  <si>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</si>
  <si>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</si>
  <si>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</si>
  <si>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</si>
  <si>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</si>
  <si>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</si>
  <si>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</si>
  <si>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</si>
  <si>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</si>
  <si>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</si>
  <si>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</si>
  <si>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</si>
  <si>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</si>
  <si>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</si>
  <si>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</si>
  <si>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</si>
  <si>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</si>
  <si>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</si>
  <si>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</si>
  <si>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</si>
  <si>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</si>
  <si>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</si>
  <si>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</si>
  <si>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</si>
  <si>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</si>
  <si>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</si>
  <si>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</si>
  <si>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</si>
  <si>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</si>
  <si>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</si>
  <si>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</si>
  <si>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</si>
  <si>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</si>
  <si>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</si>
  <si>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</si>
  <si>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</si>
  <si>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</si>
  <si>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</si>
  <si>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</si>
  <si>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</si>
  <si>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</si>
  <si>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</si>
  <si>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</si>
  <si>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</si>
  <si>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</si>
  <si>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</si>
  <si>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</si>
  <si>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</si>
  <si>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</si>
  <si>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</si>
  <si>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</si>
  <si>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</si>
  <si>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</si>
  <si>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</si>
  <si>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</si>
  <si>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</si>
  <si>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</si>
  <si>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</si>
  <si>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</si>
  <si>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</si>
  <si>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</si>
  <si>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</si>
  <si>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</si>
  <si>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</si>
  <si>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</si>
  <si>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</si>
  <si>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</si>
  <si>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</si>
  <si>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</si>
  <si>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</si>
  <si>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</si>
  <si>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</si>
  <si>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</si>
  <si>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</si>
  <si>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</si>
  <si>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</si>
  <si>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</si>
  <si>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</si>
  <si>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</si>
  <si>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</si>
  <si>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</si>
  <si>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</si>
  <si>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</si>
  <si>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</si>
  <si>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</si>
  <si>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</si>
  <si>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</si>
  <si>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</si>
  <si>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</si>
  <si>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</si>
  <si>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</si>
  <si>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</si>
  <si>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</si>
  <si>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</si>
  <si>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</si>
  <si>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</si>
  <si>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</si>
  <si>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</si>
  <si>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</si>
  <si>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</si>
  <si>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</si>
  <si>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</si>
  <si>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</si>
  <si>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</si>
  <si>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</si>
  <si>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</si>
  <si>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</si>
  <si>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</si>
  <si>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</si>
  <si>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</si>
  <si>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</si>
  <si>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</si>
  <si>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</si>
  <si>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</si>
  <si>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</si>
  <si>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</si>
  <si>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</si>
  <si>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</si>
  <si>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</si>
  <si>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</si>
  <si>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</si>
  <si>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13680231</t>
  </si>
  <si>
    <t>13680237</t>
  </si>
  <si>
    <t>ВРУ №1</t>
  </si>
  <si>
    <t>ВРУ №2</t>
  </si>
  <si>
    <t>12488805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</si>
  <si>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</si>
  <si>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</si>
  <si>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</si>
  <si>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</si>
  <si>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</si>
  <si>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</si>
  <si>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</si>
  <si>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</si>
  <si>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</si>
  <si>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</si>
  <si>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</si>
  <si>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</si>
  <si>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</si>
  <si>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</si>
  <si>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</si>
  <si>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</si>
  <si>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</si>
  <si>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</si>
  <si>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</si>
  <si>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</si>
  <si>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</si>
  <si>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</si>
  <si>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</si>
  <si>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</si>
  <si>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</si>
  <si>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</si>
  <si>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</si>
  <si>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</si>
  <si>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</si>
  <si>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</si>
  <si>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</si>
  <si>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</si>
  <si>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</si>
  <si>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</si>
  <si>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</si>
  <si>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</si>
  <si>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</si>
  <si>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</si>
  <si>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</si>
  <si>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</si>
  <si>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</si>
  <si>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</si>
  <si>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</si>
  <si>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</si>
  <si>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</si>
  <si>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</si>
  <si>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</si>
  <si>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</si>
  <si>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</si>
  <si>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</si>
  <si>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</si>
  <si>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</si>
  <si>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</si>
  <si>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</si>
  <si>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</si>
  <si>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</si>
  <si>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</si>
  <si>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</si>
  <si>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</si>
  <si>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</si>
  <si>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</si>
  <si>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</si>
  <si>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</si>
  <si>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</si>
  <si>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</si>
  <si>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</si>
  <si>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</si>
  <si>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</si>
  <si>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</si>
  <si>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</si>
  <si>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</si>
  <si>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</si>
  <si>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</si>
  <si>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</si>
  <si>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</si>
  <si>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</si>
  <si>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</si>
  <si>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</si>
  <si>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</si>
  <si>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</si>
  <si>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</si>
  <si>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</si>
  <si>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</si>
  <si>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</si>
  <si>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</si>
  <si>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</si>
  <si>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</si>
  <si>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</si>
  <si>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</si>
  <si>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</si>
  <si>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</si>
  <si>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</si>
  <si>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</si>
  <si>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</si>
  <si>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</si>
  <si>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</si>
  <si>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</si>
  <si>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</si>
  <si>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</si>
  <si>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</si>
  <si>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</si>
  <si>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</si>
  <si>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</si>
  <si>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</si>
  <si>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</si>
  <si>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</si>
  <si>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</si>
  <si>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</si>
  <si>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</si>
  <si>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</si>
  <si>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</si>
  <si>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</si>
  <si>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</si>
  <si>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</si>
  <si>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</si>
  <si>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</si>
  <si>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</si>
  <si>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</si>
  <si>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</si>
  <si>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</si>
  <si>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</si>
  <si>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</si>
  <si>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</si>
  <si>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</si>
  <si>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</si>
  <si>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</si>
  <si>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1367979147</t>
  </si>
  <si>
    <t>дымоудаление</t>
  </si>
  <si>
    <t>12487481</t>
  </si>
  <si>
    <t>200/5</t>
  </si>
  <si>
    <t>100/5</t>
  </si>
  <si>
    <t>50/5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</si>
  <si>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</si>
  <si>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</si>
  <si>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</si>
  <si>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</si>
  <si>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</si>
  <si>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</si>
  <si>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</si>
  <si>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</si>
  <si>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</si>
  <si>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</si>
  <si>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</si>
  <si>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</si>
  <si>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</si>
  <si>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</si>
  <si>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</si>
  <si>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</si>
  <si>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</si>
  <si>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</si>
  <si>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</si>
  <si>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</si>
  <si>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</si>
  <si>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</si>
  <si>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</si>
  <si>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</si>
  <si>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</si>
  <si>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</si>
  <si>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</si>
  <si>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</si>
  <si>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</si>
  <si>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</si>
  <si>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</si>
  <si>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</si>
  <si>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</si>
  <si>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</si>
  <si>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</si>
  <si>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</si>
  <si>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</si>
  <si>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показаний счётчиков учёта электроэнергии д. 3 ул. Чернышевского, г.о. Химки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</si>
  <si>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</si>
  <si>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</si>
  <si>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</si>
  <si>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</si>
  <si>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</si>
  <si>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</si>
  <si>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</si>
  <si>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</si>
  <si>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</si>
  <si>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</si>
  <si>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</si>
  <si>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</si>
  <si>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</si>
  <si>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</si>
  <si>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</si>
  <si>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</si>
  <si>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</si>
  <si>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Начальник ЭРГ Сорока С.А.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</si>
  <si>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</si>
  <si>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</si>
  <si>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</si>
  <si>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</si>
  <si>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</si>
  <si>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</si>
  <si>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</si>
  <si>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</si>
  <si>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</si>
  <si>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</si>
  <si>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</si>
  <si>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</si>
  <si>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</si>
  <si>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</si>
  <si>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</si>
  <si>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</si>
  <si>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</si>
  <si>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</si>
  <si>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</si>
  <si>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</si>
  <si>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</si>
  <si>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</si>
  <si>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</si>
  <si>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</si>
  <si>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</si>
  <si>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 xml:space="preserve">где Si площадь Вашего помещения 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</si>
  <si>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</si>
  <si>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</si>
  <si>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</si>
  <si>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</si>
  <si>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</si>
  <si>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</si>
  <si>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</si>
  <si>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</si>
  <si>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</si>
  <si>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</si>
  <si>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</si>
  <si>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</si>
  <si>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</si>
  <si>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</si>
  <si>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</si>
  <si>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</si>
  <si>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</si>
  <si>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</si>
  <si>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</si>
  <si>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</si>
  <si>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</si>
  <si>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</si>
  <si>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</si>
  <si>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</si>
  <si>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</si>
  <si>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</si>
  <si>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</si>
  <si>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</si>
  <si>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</si>
  <si>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</si>
  <si>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</si>
  <si>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</si>
  <si>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</si>
  <si>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</si>
  <si>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</si>
  <si>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</si>
  <si>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</si>
  <si>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</si>
  <si>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</si>
  <si>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</si>
  <si>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</si>
  <si>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</si>
  <si>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</si>
  <si>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</si>
  <si>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</si>
  <si>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</si>
  <si>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</si>
  <si>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</si>
  <si>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</si>
  <si>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</si>
  <si>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</si>
  <si>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</si>
  <si>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</si>
  <si>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</si>
  <si>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</si>
  <si>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</si>
  <si>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</si>
  <si>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28418489</t>
  </si>
  <si>
    <t>ОТЧЕТ за декабрь 2016 г.</t>
  </si>
  <si>
    <t>за  декабрь 2016 года</t>
  </si>
  <si>
    <t>формула 12 - *,** кВт/ч х 28246,6м2 х 3,37руб.=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</si>
</sst>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75" formatCode="_(* #,##0_);_(* \(#,##0\);_(* &quot;-&quot;??_);_(@_)"/>
    <numFmt numFmtId="177" formatCode="_-* #,##0.0000_р_._-;\-* #,##0.0000_р_._-;_-* &quot;-&quot;??_р_._-;_-@_-"/>
    <numFmt numFmtId="178" formatCode="_-* #,##0.000\ _р_._-;\-* #,##0.000\ _р_._-;_-* &quot;-&quot;?????\ _р_._-;_-@_-"/>
    <numFmt numFmtId="180" formatCode="#,##0.00_ ;\-#,##0.00\ "/>
    <numFmt numFmtId="182" formatCode="#,##0.0000_ ;\-#,##0.0000\ "/>
    <numFmt numFmtId="185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7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71" fontId="25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8" fontId="0" fillId="0" borderId="0" xfId="0" applyNumberFormat="1"/>
    <xf numFmtId="16" fontId="7" fillId="0" borderId="1" xfId="0" applyNumberFormat="1" applyFont="1" applyBorder="1" applyAlignment="1">
      <alignment horizontal="center" vertical="center"/>
    </xf>
    <xf numFmtId="0" fontId="26" fillId="0" borderId="0" xfId="0" applyFont="1" applyFill="1"/>
    <xf numFmtId="175" fontId="26" fillId="0" borderId="0" xfId="2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5" fontId="3" fillId="0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175" fontId="3" fillId="0" borderId="4" xfId="2" applyNumberFormat="1" applyFont="1" applyFill="1" applyBorder="1" applyAlignment="1">
      <alignment horizontal="center"/>
    </xf>
    <xf numFmtId="175" fontId="3" fillId="0" borderId="4" xfId="2" applyNumberFormat="1" applyFont="1" applyFill="1" applyBorder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5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75" fontId="3" fillId="0" borderId="6" xfId="2" applyNumberFormat="1" applyFont="1" applyFill="1" applyBorder="1" applyAlignment="1"/>
    <xf numFmtId="175" fontId="3" fillId="0" borderId="5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5" fontId="3" fillId="0" borderId="6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5" fontId="3" fillId="0" borderId="0" xfId="2" applyNumberFormat="1" applyFont="1" applyFill="1" applyBorder="1" applyAlignment="1">
      <alignment horizontal="center"/>
    </xf>
    <xf numFmtId="175" fontId="12" fillId="0" borderId="0" xfId="2" applyNumberFormat="1" applyFont="1" applyFill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27" fillId="0" borderId="0" xfId="0" applyFont="1"/>
    <xf numFmtId="175" fontId="26" fillId="0" borderId="0" xfId="0" applyNumberFormat="1" applyFont="1" applyFill="1"/>
    <xf numFmtId="0" fontId="12" fillId="0" borderId="0" xfId="0" applyFont="1" applyAlignment="1">
      <alignment horizontal="right"/>
    </xf>
    <xf numFmtId="171" fontId="12" fillId="0" borderId="0" xfId="0" applyNumberFormat="1" applyFont="1"/>
    <xf numFmtId="0" fontId="28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171" fontId="22" fillId="0" borderId="0" xfId="1" applyFont="1"/>
    <xf numFmtId="171" fontId="25" fillId="0" borderId="0" xfId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171" fontId="30" fillId="0" borderId="1" xfId="1" applyFont="1" applyBorder="1" applyAlignment="1">
      <alignment horizontal="center" vertical="center" wrapText="1"/>
    </xf>
    <xf numFmtId="1" fontId="30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/>
    <xf numFmtId="0" fontId="31" fillId="0" borderId="1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1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1" fillId="0" borderId="1" xfId="1" applyNumberFormat="1" applyFont="1" applyBorder="1" applyAlignment="1">
      <alignment horizontal="center"/>
    </xf>
    <xf numFmtId="177" fontId="11" fillId="0" borderId="0" xfId="1" applyNumberFormat="1" applyFont="1" applyAlignment="1">
      <alignment horizontal="left"/>
    </xf>
    <xf numFmtId="0" fontId="26" fillId="0" borderId="0" xfId="0" applyFont="1" applyFill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9" fillId="0" borderId="1" xfId="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" fontId="33" fillId="13" borderId="1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33" fillId="13" borderId="1" xfId="0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3" fillId="13" borderId="5" xfId="0" applyNumberFormat="1" applyFont="1" applyFill="1" applyBorder="1" applyAlignment="1">
      <alignment vertical="center"/>
    </xf>
    <xf numFmtId="1" fontId="36" fillId="0" borderId="1" xfId="0" applyNumberFormat="1" applyFont="1" applyBorder="1" applyAlignment="1">
      <alignment vertical="center"/>
    </xf>
    <xf numFmtId="0" fontId="23" fillId="13" borderId="1" xfId="0" applyFont="1" applyFill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33" fillId="13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33" fillId="10" borderId="1" xfId="0" applyNumberFormat="1" applyFont="1" applyFill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" fontId="33" fillId="11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1" fontId="33" fillId="5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14" borderId="1" xfId="0" applyNumberFormat="1" applyFont="1" applyFill="1" applyBorder="1" applyAlignment="1">
      <alignment horizontal="center" vertical="center"/>
    </xf>
    <xf numFmtId="1" fontId="33" fillId="13" borderId="5" xfId="0" applyNumberFormat="1" applyFont="1" applyFill="1" applyBorder="1" applyAlignment="1">
      <alignment horizontal="center" vertical="center"/>
    </xf>
    <xf numFmtId="1" fontId="33" fillId="13" borderId="10" xfId="0" applyNumberFormat="1" applyFont="1" applyFill="1" applyBorder="1" applyAlignment="1">
      <alignment horizontal="center" vertical="center"/>
    </xf>
    <xf numFmtId="1" fontId="33" fillId="13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" fontId="8" fillId="0" borderId="12" xfId="2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justify" vertical="center"/>
    </xf>
    <xf numFmtId="0" fontId="37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3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3" fillId="16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13" borderId="1" xfId="0" applyFont="1" applyFill="1" applyBorder="1" applyAlignment="1">
      <alignment vertical="center"/>
    </xf>
    <xf numFmtId="0" fontId="34" fillId="13" borderId="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1" fillId="0" borderId="0" xfId="1" applyNumberFormat="1" applyFont="1" applyBorder="1" applyAlignment="1">
      <alignment horizontal="right"/>
    </xf>
    <xf numFmtId="2" fontId="39" fillId="0" borderId="0" xfId="0" applyNumberFormat="1" applyFont="1" applyAlignment="1">
      <alignment horizontal="right"/>
    </xf>
    <xf numFmtId="171" fontId="20" fillId="0" borderId="1" xfId="1" applyFont="1" applyBorder="1" applyAlignment="1">
      <alignment horizontal="center" vertical="center" wrapText="1"/>
    </xf>
    <xf numFmtId="1" fontId="26" fillId="0" borderId="0" xfId="0" applyNumberFormat="1" applyFont="1" applyFill="1"/>
    <xf numFmtId="1" fontId="3" fillId="0" borderId="1" xfId="2" applyNumberFormat="1" applyFont="1" applyFill="1" applyBorder="1" applyAlignment="1"/>
    <xf numFmtId="1" fontId="3" fillId="0" borderId="5" xfId="2" applyNumberFormat="1" applyFont="1" applyFill="1" applyBorder="1" applyAlignment="1"/>
    <xf numFmtId="1" fontId="12" fillId="0" borderId="1" xfId="2" applyNumberFormat="1" applyFont="1" applyFill="1" applyBorder="1" applyAlignment="1"/>
    <xf numFmtId="171" fontId="30" fillId="0" borderId="0" xfId="3" applyFont="1" applyFill="1" applyBorder="1" applyAlignment="1"/>
    <xf numFmtId="182" fontId="39" fillId="0" borderId="0" xfId="1" applyNumberFormat="1" applyFont="1" applyAlignment="1">
      <alignment horizontal="right"/>
    </xf>
    <xf numFmtId="185" fontId="30" fillId="0" borderId="0" xfId="2" applyNumberFormat="1" applyFont="1" applyBorder="1" applyAlignment="1">
      <alignment horizontal="center" vertical="center" wrapText="1"/>
    </xf>
    <xf numFmtId="185" fontId="31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30" fillId="0" borderId="0" xfId="0" applyNumberFormat="1" applyFont="1" applyAlignment="1">
      <alignment horizontal="center" vertical="center"/>
    </xf>
    <xf numFmtId="185" fontId="30" fillId="0" borderId="0" xfId="1" applyNumberFormat="1" applyFont="1" applyBorder="1" applyAlignment="1">
      <alignment horizontal="center" vertical="center"/>
    </xf>
    <xf numFmtId="185" fontId="25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3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0" fillId="0" borderId="0" xfId="3" applyNumberFormat="1" applyFont="1" applyFill="1" applyBorder="1" applyAlignment="1">
      <alignment horizontal="center" vertical="center"/>
    </xf>
    <xf numFmtId="174" fontId="12" fillId="0" borderId="0" xfId="2" applyNumberFormat="1" applyFont="1" applyFill="1" applyBorder="1" applyAlignment="1">
      <alignment horizontal="center"/>
    </xf>
    <xf numFmtId="175" fontId="3" fillId="0" borderId="0" xfId="2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171" fontId="31" fillId="0" borderId="8" xfId="1" applyFont="1" applyBorder="1" applyAlignment="1">
      <alignment horizontal="center"/>
    </xf>
    <xf numFmtId="171" fontId="31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245745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36695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48" zoomScaleNormal="148" workbookViewId="0">
      <selection activeCell="D15" sqref="D15"/>
    </sheetView>
  </sheetViews>
  <sheetFormatPr defaultRowHeight="12.75" x14ac:dyDescent="0.2"/>
  <cols>
    <col min="1" max="1" width="4.42578125" style="16" customWidth="1"/>
    <col min="2" max="2" width="13.28515625" style="16" customWidth="1"/>
    <col min="3" max="3" width="24.5703125" style="16" customWidth="1"/>
    <col min="4" max="4" width="8.5703125" style="16" customWidth="1"/>
    <col min="5" max="7" width="12" style="43" customWidth="1"/>
    <col min="8" max="16384" width="9.140625" style="16"/>
  </cols>
  <sheetData>
    <row r="1" spans="1:9" x14ac:dyDescent="0.2">
      <c r="A1" s="264" t="s">
        <v>614</v>
      </c>
      <c r="B1" s="264"/>
      <c r="C1" s="264"/>
      <c r="D1" s="264"/>
      <c r="E1" s="264"/>
      <c r="F1" s="264"/>
      <c r="G1" s="264"/>
    </row>
    <row r="2" spans="1:9" x14ac:dyDescent="0.2">
      <c r="A2" s="264" t="s">
        <v>511</v>
      </c>
      <c r="B2" s="264"/>
      <c r="C2" s="264"/>
      <c r="D2" s="264"/>
      <c r="E2" s="264"/>
      <c r="F2" s="264"/>
      <c r="G2" s="264"/>
    </row>
    <row r="3" spans="1:9" ht="13.5" thickBot="1" x14ac:dyDescent="0.25">
      <c r="E3" s="17"/>
      <c r="F3" s="17"/>
      <c r="G3" s="17"/>
    </row>
    <row r="4" spans="1:9" ht="51.75" thickBot="1" x14ac:dyDescent="0.25">
      <c r="A4" s="18" t="s">
        <v>11</v>
      </c>
      <c r="B4" s="19" t="s">
        <v>5</v>
      </c>
      <c r="C4" s="19" t="s">
        <v>26</v>
      </c>
      <c r="D4" s="19" t="s">
        <v>27</v>
      </c>
      <c r="E4" s="20" t="s">
        <v>28</v>
      </c>
      <c r="F4" s="20" t="s">
        <v>29</v>
      </c>
      <c r="G4" s="20" t="s">
        <v>30</v>
      </c>
    </row>
    <row r="5" spans="1:9" ht="15" customHeight="1" x14ac:dyDescent="0.2">
      <c r="A5" s="266" t="s">
        <v>339</v>
      </c>
      <c r="B5" s="267"/>
      <c r="C5" s="268"/>
      <c r="D5" s="21"/>
      <c r="E5" s="22"/>
      <c r="F5" s="22"/>
      <c r="G5" s="23"/>
    </row>
    <row r="6" spans="1:9" x14ac:dyDescent="0.2">
      <c r="A6" s="26">
        <v>1</v>
      </c>
      <c r="B6" s="27" t="s">
        <v>337</v>
      </c>
      <c r="C6" s="26" t="s">
        <v>13</v>
      </c>
      <c r="D6" s="24" t="s">
        <v>473</v>
      </c>
      <c r="E6" s="28">
        <v>3348</v>
      </c>
      <c r="F6" s="28">
        <v>3392</v>
      </c>
      <c r="G6" s="241">
        <f>(F6-E6)*10</f>
        <v>440</v>
      </c>
    </row>
    <row r="7" spans="1:9" x14ac:dyDescent="0.2">
      <c r="A7" s="32">
        <v>2</v>
      </c>
      <c r="B7" s="33" t="s">
        <v>338</v>
      </c>
      <c r="C7" s="34" t="s">
        <v>14</v>
      </c>
      <c r="D7" s="65" t="s">
        <v>471</v>
      </c>
      <c r="E7" s="35">
        <v>2116</v>
      </c>
      <c r="F7" s="35">
        <v>2175</v>
      </c>
      <c r="G7" s="241">
        <f>(F7-E7)*40</f>
        <v>2360</v>
      </c>
    </row>
    <row r="8" spans="1:9" x14ac:dyDescent="0.2">
      <c r="A8" s="32">
        <v>3</v>
      </c>
      <c r="B8" s="33" t="s">
        <v>468</v>
      </c>
      <c r="C8" s="34" t="s">
        <v>469</v>
      </c>
      <c r="D8" s="65" t="s">
        <v>472</v>
      </c>
      <c r="E8" s="35">
        <v>260</v>
      </c>
      <c r="F8" s="35">
        <v>261</v>
      </c>
      <c r="G8" s="241">
        <f>(F8-E8)*20</f>
        <v>20</v>
      </c>
      <c r="I8" s="240"/>
    </row>
    <row r="9" spans="1:9" x14ac:dyDescent="0.2">
      <c r="A9" s="269" t="s">
        <v>340</v>
      </c>
      <c r="B9" s="270"/>
      <c r="C9" s="270"/>
      <c r="D9" s="29"/>
      <c r="E9" s="30"/>
      <c r="F9" s="30"/>
      <c r="G9" s="241"/>
    </row>
    <row r="10" spans="1:9" x14ac:dyDescent="0.2">
      <c r="A10" s="26">
        <v>4</v>
      </c>
      <c r="B10" s="25" t="s">
        <v>613</v>
      </c>
      <c r="C10" s="24" t="s">
        <v>13</v>
      </c>
      <c r="D10" s="24" t="s">
        <v>473</v>
      </c>
      <c r="E10" s="31">
        <v>37</v>
      </c>
      <c r="F10" s="31">
        <v>156</v>
      </c>
      <c r="G10" s="242">
        <f>(F10-E10)*10</f>
        <v>1190</v>
      </c>
    </row>
    <row r="11" spans="1:9" x14ac:dyDescent="0.2">
      <c r="A11" s="26">
        <v>5</v>
      </c>
      <c r="B11" s="27" t="s">
        <v>470</v>
      </c>
      <c r="C11" s="26" t="s">
        <v>14</v>
      </c>
      <c r="D11" s="26" t="s">
        <v>472</v>
      </c>
      <c r="E11" s="28">
        <v>2463</v>
      </c>
      <c r="F11" s="28">
        <v>2562</v>
      </c>
      <c r="G11" s="241">
        <f>(F11-E11)*20</f>
        <v>1980</v>
      </c>
    </row>
    <row r="12" spans="1:9" x14ac:dyDescent="0.2">
      <c r="A12" s="32">
        <v>6</v>
      </c>
      <c r="B12" s="33" t="s">
        <v>341</v>
      </c>
      <c r="C12" s="34" t="s">
        <v>469</v>
      </c>
      <c r="D12" s="34" t="s">
        <v>472</v>
      </c>
      <c r="E12" s="35">
        <v>501</v>
      </c>
      <c r="F12" s="35">
        <v>502</v>
      </c>
      <c r="G12" s="241">
        <f>(F12-E12)*20</f>
        <v>20</v>
      </c>
    </row>
    <row r="13" spans="1:9" x14ac:dyDescent="0.2">
      <c r="A13" s="32"/>
      <c r="B13" s="64" t="s">
        <v>31</v>
      </c>
      <c r="C13" s="34"/>
      <c r="D13" s="33"/>
      <c r="E13" s="35"/>
      <c r="F13" s="35"/>
      <c r="G13" s="243">
        <f>G6+G7+G10+G11+G8+G12</f>
        <v>6010</v>
      </c>
    </row>
    <row r="14" spans="1:9" x14ac:dyDescent="0.2">
      <c r="A14" s="36"/>
      <c r="B14" s="37"/>
      <c r="C14" s="36"/>
      <c r="D14" s="37"/>
      <c r="E14" s="38"/>
      <c r="F14" s="263"/>
      <c r="G14" s="262"/>
    </row>
    <row r="15" spans="1:9" x14ac:dyDescent="0.2">
      <c r="A15" s="265" t="s">
        <v>616</v>
      </c>
      <c r="B15" s="265"/>
      <c r="C15" s="265"/>
      <c r="D15" s="70">
        <f>G13/28246.6*3.37</f>
        <v>0.71703143033143812</v>
      </c>
      <c r="E15" s="40" t="s">
        <v>19</v>
      </c>
      <c r="F15" s="38"/>
      <c r="G15" s="39"/>
    </row>
    <row r="16" spans="1:9" x14ac:dyDescent="0.2">
      <c r="A16" s="47" t="s">
        <v>555</v>
      </c>
      <c r="B16" s="48"/>
      <c r="C16" s="48"/>
      <c r="D16" s="42"/>
      <c r="E16" s="42"/>
      <c r="F16" s="38"/>
      <c r="G16" s="39"/>
    </row>
    <row r="17" spans="1:5" x14ac:dyDescent="0.2">
      <c r="A17" s="47"/>
      <c r="B17" s="48"/>
      <c r="C17" s="48"/>
      <c r="D17" s="42"/>
      <c r="E17" s="42"/>
    </row>
    <row r="18" spans="1:5" x14ac:dyDescent="0.2">
      <c r="A18" s="41"/>
      <c r="B18" s="42"/>
      <c r="C18" s="44"/>
      <c r="D18" s="45"/>
      <c r="E18" s="16"/>
    </row>
    <row r="20" spans="1:5" x14ac:dyDescent="0.2">
      <c r="A20" s="271" t="s">
        <v>39</v>
      </c>
      <c r="B20" s="271"/>
      <c r="C20" s="271"/>
      <c r="D20" s="71"/>
    </row>
    <row r="21" spans="1:5" x14ac:dyDescent="0.2">
      <c r="A21" s="46" t="s">
        <v>15</v>
      </c>
      <c r="B21" s="46"/>
      <c r="C21" s="46"/>
    </row>
    <row r="22" spans="1:5" x14ac:dyDescent="0.2">
      <c r="A22" s="46" t="s">
        <v>16</v>
      </c>
      <c r="B22" s="46"/>
      <c r="C22" s="46"/>
    </row>
    <row r="23" spans="1:5" x14ac:dyDescent="0.2">
      <c r="A23" s="46" t="s">
        <v>529</v>
      </c>
      <c r="B23" s="46"/>
      <c r="C23" s="46"/>
    </row>
    <row r="24" spans="1:5" x14ac:dyDescent="0.2">
      <c r="A24" s="49" t="s">
        <v>22</v>
      </c>
      <c r="B24" s="49"/>
      <c r="C24" s="46"/>
    </row>
    <row r="25" spans="1:5" x14ac:dyDescent="0.2">
      <c r="A25" s="46" t="s">
        <v>21</v>
      </c>
      <c r="B25" s="62"/>
      <c r="C25" s="62"/>
    </row>
  </sheetData>
  <customSheetViews>
    <customSheetView guid="{D21C9437-ED8A-4F10-9B97-189D195EA60A}" scale="148" showPageBreaks="1">
      <selection activeCell="D15" sqref="D15"/>
      <pageMargins left="0.7" right="0.7" top="0.75" bottom="0.75" header="0.3" footer="0.3"/>
      <pageSetup paperSize="9" orientation="portrait" r:id="rId1"/>
    </customSheetView>
    <customSheetView guid="{334A787D-DCB6-4B33-AB10-DA46BEF5A9CB}" scale="148" topLeftCell="A3">
      <selection activeCell="D15" sqref="D15"/>
      <pageMargins left="0.7" right="0.7" top="0.75" bottom="0.75" header="0.3" footer="0.3"/>
      <pageSetup paperSize="9" orientation="portrait" r:id="rId2"/>
    </customSheetView>
  </customSheetViews>
  <mergeCells count="6">
    <mergeCell ref="A1:G1"/>
    <mergeCell ref="A2:G2"/>
    <mergeCell ref="A15:C15"/>
    <mergeCell ref="A5:C5"/>
    <mergeCell ref="A9:C9"/>
    <mergeCell ref="A20:C20"/>
  </mergeCell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zoomScale="93" zoomScaleNormal="93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4.85546875" style="50" customWidth="1"/>
    <col min="3" max="3" width="15.28515625" customWidth="1"/>
    <col min="4" max="4" width="17.28515625" customWidth="1"/>
    <col min="5" max="5" width="15.28515625" customWidth="1"/>
    <col min="6" max="6" width="13.140625" style="248" hidden="1" customWidth="1" outlineLevel="1"/>
    <col min="7" max="7" width="12.5703125" style="248" hidden="1" customWidth="1" outlineLevel="1"/>
    <col min="8" max="8" width="10.140625" style="248" hidden="1" customWidth="1" outlineLevel="1"/>
    <col min="9" max="9" width="11.85546875" style="248" hidden="1" customWidth="1" outlineLevel="1"/>
    <col min="10" max="10" width="13" style="248" hidden="1" customWidth="1" outlineLevel="1"/>
    <col min="11" max="11" width="9.7109375" style="248" hidden="1" customWidth="1" outlineLevel="1"/>
    <col min="12" max="12" width="11.7109375" style="248" hidden="1" customWidth="1" outlineLevel="1"/>
    <col min="13" max="13" width="12.5703125" style="248" hidden="1" customWidth="1" outlineLevel="1"/>
    <col min="14" max="14" width="12" style="248" hidden="1" customWidth="1" outlineLevel="1"/>
    <col min="15" max="15" width="12.7109375" style="259" customWidth="1" collapsed="1"/>
    <col min="16" max="16" width="10.7109375" style="259" customWidth="1"/>
    <col min="17" max="17" width="11.140625" bestFit="1" customWidth="1"/>
    <col min="18" max="18" width="9.140625" customWidth="1"/>
    <col min="20" max="20" width="9.42578125" customWidth="1"/>
  </cols>
  <sheetData>
    <row r="1" spans="1:18" ht="18.75" x14ac:dyDescent="0.3">
      <c r="A1" s="272" t="s">
        <v>10</v>
      </c>
      <c r="B1" s="272"/>
      <c r="C1" s="272"/>
      <c r="D1" s="272"/>
      <c r="E1" s="272"/>
      <c r="F1" s="272"/>
      <c r="G1" s="272"/>
      <c r="H1" s="247"/>
    </row>
    <row r="2" spans="1:18" ht="18.75" x14ac:dyDescent="0.3">
      <c r="A2" s="272" t="s">
        <v>35</v>
      </c>
      <c r="B2" s="272"/>
      <c r="C2" s="272"/>
      <c r="D2" s="272"/>
      <c r="E2" s="272"/>
      <c r="F2" s="272"/>
      <c r="G2" s="272"/>
      <c r="H2" s="247"/>
    </row>
    <row r="3" spans="1:18" ht="18.75" customHeight="1" x14ac:dyDescent="0.3">
      <c r="A3" s="273" t="s">
        <v>615</v>
      </c>
      <c r="B3" s="273"/>
      <c r="C3" s="273"/>
      <c r="D3" s="273"/>
      <c r="E3" s="273"/>
      <c r="F3" s="274"/>
      <c r="G3" s="274"/>
      <c r="H3" s="249"/>
    </row>
    <row r="4" spans="1:18" ht="53.25" customHeight="1" x14ac:dyDescent="0.25">
      <c r="A4" s="54" t="s">
        <v>5</v>
      </c>
      <c r="B4" s="55" t="s">
        <v>26</v>
      </c>
      <c r="C4" s="56" t="s">
        <v>23</v>
      </c>
      <c r="D4" s="56" t="s">
        <v>24</v>
      </c>
      <c r="E4" s="56" t="s">
        <v>25</v>
      </c>
      <c r="F4" s="246"/>
      <c r="G4" s="246"/>
      <c r="H4" s="246"/>
    </row>
    <row r="5" spans="1:18" ht="47.25" x14ac:dyDescent="0.3">
      <c r="A5" s="63">
        <v>30883</v>
      </c>
      <c r="B5" s="239" t="s">
        <v>612</v>
      </c>
      <c r="C5" s="69">
        <v>3152.02</v>
      </c>
      <c r="D5" s="69">
        <v>3627.48</v>
      </c>
      <c r="E5" s="66">
        <f>D5-C5</f>
        <v>475.46000000000004</v>
      </c>
      <c r="F5" s="250"/>
      <c r="G5" s="250"/>
      <c r="H5" s="250"/>
    </row>
    <row r="6" spans="1:18" ht="15.75" x14ac:dyDescent="0.25">
      <c r="A6" s="11"/>
      <c r="B6" s="51"/>
      <c r="C6" s="12"/>
      <c r="D6" s="12"/>
      <c r="E6" s="12"/>
      <c r="F6" s="251"/>
      <c r="G6" s="251"/>
      <c r="H6" s="251"/>
    </row>
    <row r="7" spans="1:18" ht="18.75" customHeight="1" x14ac:dyDescent="0.3">
      <c r="A7" s="277" t="s">
        <v>38</v>
      </c>
      <c r="B7" s="277"/>
      <c r="C7" s="277"/>
      <c r="D7" s="277"/>
      <c r="E7" s="237">
        <v>30435.33</v>
      </c>
      <c r="F7" s="254"/>
      <c r="H7" s="250"/>
    </row>
    <row r="8" spans="1:18" ht="40.5" customHeight="1" x14ac:dyDescent="0.3">
      <c r="A8" s="275" t="s">
        <v>36</v>
      </c>
      <c r="B8" s="275"/>
      <c r="C8" s="275"/>
      <c r="D8" s="275"/>
      <c r="E8" s="245">
        <f>(E5+(2388.3-2287.6)*101.56/1991.37)/E7</f>
        <v>1.5790717780088673E-2</v>
      </c>
      <c r="F8" s="255"/>
      <c r="G8" s="255"/>
      <c r="H8" s="256"/>
      <c r="Q8" s="14"/>
    </row>
    <row r="9" spans="1:18" ht="28.5" customHeight="1" x14ac:dyDescent="0.3">
      <c r="A9" s="276" t="s">
        <v>34</v>
      </c>
      <c r="B9" s="276"/>
      <c r="C9" s="276"/>
      <c r="D9" s="276"/>
      <c r="E9" s="238">
        <f>E8*1991.37</f>
        <v>31.445161665735181</v>
      </c>
      <c r="F9" s="257"/>
      <c r="G9" s="252"/>
      <c r="H9" s="258"/>
      <c r="I9" s="253"/>
      <c r="J9" s="253"/>
      <c r="K9" s="253"/>
      <c r="L9" s="253"/>
      <c r="M9" s="253"/>
      <c r="N9" s="253"/>
      <c r="O9" s="260"/>
      <c r="P9" s="261"/>
      <c r="Q9" s="244"/>
      <c r="R9" s="244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99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218" customWidth="1"/>
    <col min="3" max="3" width="17.140625" style="109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561</v>
      </c>
      <c r="B1" s="182"/>
      <c r="C1" s="179"/>
      <c r="D1" s="181"/>
      <c r="E1" s="181"/>
      <c r="F1" s="181"/>
      <c r="G1" s="181"/>
      <c r="H1" s="181"/>
      <c r="I1" s="181"/>
      <c r="J1" s="181"/>
      <c r="K1" s="181"/>
      <c r="L1" s="3"/>
      <c r="Q1" s="161"/>
    </row>
    <row r="2" spans="1:17" ht="60" x14ac:dyDescent="0.25">
      <c r="A2" s="8" t="s">
        <v>1</v>
      </c>
      <c r="B2" s="180" t="s">
        <v>0</v>
      </c>
      <c r="C2" s="176" t="s">
        <v>5</v>
      </c>
      <c r="D2" s="124" t="s">
        <v>6</v>
      </c>
      <c r="E2" s="122" t="s">
        <v>32</v>
      </c>
      <c r="F2" s="122" t="s">
        <v>33</v>
      </c>
      <c r="G2" s="126" t="s">
        <v>545</v>
      </c>
      <c r="H2" s="122" t="s">
        <v>32</v>
      </c>
      <c r="I2" s="122" t="s">
        <v>33</v>
      </c>
      <c r="J2" s="126" t="s">
        <v>546</v>
      </c>
      <c r="K2" s="125" t="s">
        <v>7</v>
      </c>
      <c r="L2" s="123" t="s">
        <v>12</v>
      </c>
      <c r="M2" s="110"/>
    </row>
    <row r="3" spans="1:17" x14ac:dyDescent="0.25">
      <c r="A3" s="8">
        <v>1</v>
      </c>
      <c r="B3" s="168" t="s">
        <v>384</v>
      </c>
      <c r="C3" s="57"/>
      <c r="D3" s="5"/>
      <c r="E3" s="3"/>
      <c r="F3" s="3"/>
      <c r="G3" s="3"/>
      <c r="H3" s="3"/>
      <c r="I3" s="3"/>
      <c r="J3" s="10"/>
      <c r="K3" s="190"/>
      <c r="L3" s="52"/>
    </row>
    <row r="4" spans="1:17" x14ac:dyDescent="0.25">
      <c r="B4" s="168" t="s">
        <v>8</v>
      </c>
      <c r="C4" s="57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59"/>
      <c r="L4" s="52"/>
    </row>
    <row r="5" spans="1:17" x14ac:dyDescent="0.25">
      <c r="B5" s="168" t="s">
        <v>9</v>
      </c>
      <c r="C5" s="57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59"/>
      <c r="L5" s="52"/>
    </row>
    <row r="6" spans="1:17" x14ac:dyDescent="0.25">
      <c r="A6" s="8">
        <v>2</v>
      </c>
      <c r="B6" s="168" t="s">
        <v>336</v>
      </c>
      <c r="C6" s="57"/>
      <c r="D6" s="5"/>
      <c r="E6" s="3"/>
      <c r="F6" s="3"/>
      <c r="G6" s="10"/>
      <c r="H6" s="3"/>
      <c r="I6" s="3"/>
      <c r="J6" s="10"/>
      <c r="K6" s="159"/>
      <c r="L6" s="15"/>
    </row>
    <row r="7" spans="1:17" x14ac:dyDescent="0.25">
      <c r="B7" s="168" t="s">
        <v>8</v>
      </c>
      <c r="C7" s="57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59"/>
      <c r="L7" s="15"/>
    </row>
    <row r="8" spans="1:17" x14ac:dyDescent="0.25">
      <c r="B8" s="168" t="s">
        <v>9</v>
      </c>
      <c r="C8" s="57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59"/>
      <c r="L8" s="15"/>
    </row>
    <row r="9" spans="1:17" ht="28.5" x14ac:dyDescent="0.25">
      <c r="A9" s="8">
        <v>3</v>
      </c>
      <c r="B9" s="226" t="s">
        <v>502</v>
      </c>
      <c r="C9" s="57"/>
      <c r="D9" s="5"/>
      <c r="E9" s="10"/>
      <c r="F9" s="10"/>
      <c r="G9" s="10"/>
      <c r="H9" s="10"/>
      <c r="I9" s="10"/>
      <c r="J9" s="10"/>
      <c r="K9" s="191">
        <v>2</v>
      </c>
      <c r="L9" s="3"/>
    </row>
    <row r="10" spans="1:17" x14ac:dyDescent="0.25">
      <c r="A10" s="8">
        <v>4</v>
      </c>
      <c r="B10" s="168" t="s">
        <v>439</v>
      </c>
      <c r="C10" s="57"/>
      <c r="D10" s="58"/>
      <c r="E10" s="10"/>
      <c r="F10" s="10"/>
      <c r="G10" s="10"/>
      <c r="H10" s="10"/>
      <c r="I10" s="10"/>
      <c r="J10" s="10"/>
      <c r="K10" s="159"/>
      <c r="L10" s="10"/>
    </row>
    <row r="11" spans="1:17" x14ac:dyDescent="0.25">
      <c r="B11" s="168" t="s">
        <v>8</v>
      </c>
      <c r="C11" s="57">
        <v>107752</v>
      </c>
      <c r="D11" s="58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59"/>
      <c r="L11" s="10"/>
    </row>
    <row r="12" spans="1:17" x14ac:dyDescent="0.25">
      <c r="B12" s="168" t="s">
        <v>9</v>
      </c>
      <c r="C12" s="57">
        <v>107527</v>
      </c>
      <c r="D12" s="58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59"/>
      <c r="L12" s="10"/>
    </row>
    <row r="13" spans="1:17" ht="28.5" x14ac:dyDescent="0.25">
      <c r="A13" s="8">
        <v>5</v>
      </c>
      <c r="B13" s="228" t="s">
        <v>335</v>
      </c>
      <c r="C13" s="57"/>
      <c r="D13" s="58"/>
      <c r="E13" s="10"/>
      <c r="F13" s="10"/>
      <c r="G13" s="10"/>
      <c r="H13" s="10"/>
      <c r="I13" s="10"/>
      <c r="J13" s="10"/>
      <c r="K13" s="159"/>
      <c r="L13" s="10"/>
    </row>
    <row r="14" spans="1:17" x14ac:dyDescent="0.25">
      <c r="B14" s="212" t="s">
        <v>8</v>
      </c>
      <c r="C14" s="57">
        <v>110092894</v>
      </c>
      <c r="D14" s="58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59"/>
      <c r="L14" s="10"/>
    </row>
    <row r="15" spans="1:17" x14ac:dyDescent="0.25">
      <c r="B15" s="212" t="s">
        <v>9</v>
      </c>
      <c r="C15" s="57">
        <v>110028243</v>
      </c>
      <c r="D15" s="58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59"/>
      <c r="L15" s="10"/>
    </row>
    <row r="16" spans="1:17" x14ac:dyDescent="0.25">
      <c r="A16" s="8">
        <v>6</v>
      </c>
      <c r="B16" s="168" t="s">
        <v>334</v>
      </c>
      <c r="C16" s="57"/>
      <c r="D16" s="58"/>
      <c r="E16" s="10"/>
      <c r="F16" s="10"/>
      <c r="G16" s="10"/>
      <c r="H16" s="10"/>
      <c r="I16" s="10"/>
      <c r="J16" s="10"/>
      <c r="K16" s="159"/>
      <c r="L16" s="10"/>
    </row>
    <row r="17" spans="1:15" x14ac:dyDescent="0.25">
      <c r="B17" s="168" t="s">
        <v>8</v>
      </c>
      <c r="C17" s="57">
        <v>130723601</v>
      </c>
      <c r="D17" s="58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59"/>
      <c r="L17" s="10"/>
    </row>
    <row r="18" spans="1:15" x14ac:dyDescent="0.25">
      <c r="B18" s="168" t="s">
        <v>9</v>
      </c>
      <c r="C18" s="57">
        <v>130723543</v>
      </c>
      <c r="D18" s="58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59"/>
      <c r="L18" s="10"/>
    </row>
    <row r="19" spans="1:15" s="6" customFormat="1" ht="28.5" x14ac:dyDescent="0.25">
      <c r="A19" s="8">
        <v>7</v>
      </c>
      <c r="B19" s="226" t="s">
        <v>475</v>
      </c>
      <c r="C19" s="60"/>
      <c r="D19" s="75"/>
      <c r="E19" s="13"/>
      <c r="F19" s="13"/>
      <c r="G19" s="10"/>
      <c r="H19" s="13"/>
      <c r="I19" s="13"/>
      <c r="J19" s="13"/>
      <c r="K19" s="159"/>
      <c r="L19" s="13"/>
      <c r="N19" s="2"/>
      <c r="O19" s="2"/>
    </row>
    <row r="20" spans="1:15" s="6" customFormat="1" x14ac:dyDescent="0.25">
      <c r="A20" s="8"/>
      <c r="B20" s="168" t="s">
        <v>8</v>
      </c>
      <c r="C20" s="60">
        <v>110101251</v>
      </c>
      <c r="D20" s="75">
        <v>43706</v>
      </c>
      <c r="E20" s="87">
        <v>106</v>
      </c>
      <c r="F20" s="10">
        <v>109</v>
      </c>
      <c r="G20" s="86">
        <f>F20-E20</f>
        <v>3</v>
      </c>
      <c r="H20" s="87"/>
      <c r="I20" s="87"/>
      <c r="J20" s="87"/>
      <c r="K20" s="159"/>
      <c r="L20" s="13"/>
      <c r="N20" s="2"/>
      <c r="O20" s="2"/>
    </row>
    <row r="21" spans="1:15" s="6" customFormat="1" x14ac:dyDescent="0.25">
      <c r="A21" s="8"/>
      <c r="B21" s="168" t="s">
        <v>9</v>
      </c>
      <c r="C21" s="60">
        <v>110108084</v>
      </c>
      <c r="D21" s="75">
        <v>42976</v>
      </c>
      <c r="E21" s="87"/>
      <c r="F21" s="87"/>
      <c r="G21" s="86"/>
      <c r="H21" s="87">
        <v>73</v>
      </c>
      <c r="I21" s="10">
        <v>73</v>
      </c>
      <c r="J21" s="87">
        <f>I21-H21</f>
        <v>0</v>
      </c>
      <c r="K21" s="159"/>
      <c r="L21" s="13"/>
      <c r="N21" s="2"/>
      <c r="O21" s="2"/>
    </row>
    <row r="22" spans="1:15" x14ac:dyDescent="0.25">
      <c r="A22" s="8">
        <v>8</v>
      </c>
      <c r="B22" s="168" t="s">
        <v>333</v>
      </c>
      <c r="C22" s="57"/>
      <c r="D22" s="79"/>
      <c r="E22" s="10"/>
      <c r="F22" s="10"/>
      <c r="G22" s="10"/>
      <c r="H22" s="10"/>
      <c r="I22" s="10"/>
      <c r="J22" s="10"/>
      <c r="K22" s="159"/>
      <c r="L22" s="10"/>
    </row>
    <row r="23" spans="1:15" x14ac:dyDescent="0.25">
      <c r="B23" s="168" t="s">
        <v>8</v>
      </c>
      <c r="C23" s="57">
        <v>93886005</v>
      </c>
      <c r="D23" s="73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59"/>
      <c r="L23" s="10"/>
    </row>
    <row r="24" spans="1:15" x14ac:dyDescent="0.25">
      <c r="B24" s="168" t="s">
        <v>9</v>
      </c>
      <c r="C24" s="57">
        <v>93885602</v>
      </c>
      <c r="D24" s="73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59"/>
      <c r="L24" s="10"/>
    </row>
    <row r="25" spans="1:15" x14ac:dyDescent="0.25">
      <c r="A25" s="8">
        <v>9</v>
      </c>
      <c r="B25" s="168" t="s">
        <v>332</v>
      </c>
      <c r="C25" s="57"/>
      <c r="D25" s="85" t="s">
        <v>595</v>
      </c>
      <c r="E25" s="10"/>
      <c r="F25" s="10"/>
      <c r="G25" s="10"/>
      <c r="H25" s="10"/>
      <c r="I25" s="10"/>
      <c r="J25" s="10"/>
      <c r="K25" s="159"/>
      <c r="L25" s="10"/>
    </row>
    <row r="26" spans="1:15" x14ac:dyDescent="0.25">
      <c r="B26" s="168" t="s">
        <v>8</v>
      </c>
      <c r="C26" s="57">
        <v>7122</v>
      </c>
      <c r="D26" s="58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59"/>
      <c r="L26" s="10"/>
    </row>
    <row r="27" spans="1:15" x14ac:dyDescent="0.25">
      <c r="B27" s="168" t="s">
        <v>9</v>
      </c>
      <c r="C27" s="57">
        <v>121046</v>
      </c>
      <c r="D27" s="58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59"/>
      <c r="L27" s="10"/>
    </row>
    <row r="28" spans="1:15" x14ac:dyDescent="0.25">
      <c r="A28" s="8">
        <v>10</v>
      </c>
      <c r="B28" s="168" t="s">
        <v>331</v>
      </c>
      <c r="C28" s="57"/>
      <c r="D28" s="58"/>
      <c r="E28" s="10"/>
      <c r="F28" s="10"/>
      <c r="G28" s="10"/>
      <c r="H28" s="10"/>
      <c r="I28" s="10"/>
      <c r="J28" s="10"/>
      <c r="K28" s="191">
        <v>1</v>
      </c>
      <c r="L28" s="10"/>
    </row>
    <row r="29" spans="1:15" x14ac:dyDescent="0.25">
      <c r="A29" s="8">
        <v>11</v>
      </c>
      <c r="B29" s="168" t="s">
        <v>476</v>
      </c>
      <c r="C29" s="177" t="s">
        <v>563</v>
      </c>
      <c r="D29" s="79"/>
      <c r="E29" s="10"/>
      <c r="F29" s="10"/>
      <c r="G29" s="10"/>
      <c r="H29" s="10"/>
      <c r="I29" s="10"/>
      <c r="J29" s="10"/>
      <c r="K29" s="159"/>
      <c r="L29" s="59"/>
    </row>
    <row r="30" spans="1:15" x14ac:dyDescent="0.25">
      <c r="B30" s="168" t="s">
        <v>8</v>
      </c>
      <c r="C30" s="57">
        <v>100912703</v>
      </c>
      <c r="D30" s="58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59"/>
      <c r="L30" s="59"/>
    </row>
    <row r="31" spans="1:15" x14ac:dyDescent="0.25">
      <c r="B31" s="168" t="s">
        <v>9</v>
      </c>
      <c r="C31" s="57">
        <v>100912505</v>
      </c>
      <c r="D31" s="58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59"/>
      <c r="L31" s="59"/>
    </row>
    <row r="32" spans="1:15" ht="28.5" x14ac:dyDescent="0.25">
      <c r="A32" s="8">
        <v>12</v>
      </c>
      <c r="B32" s="226" t="s">
        <v>330</v>
      </c>
      <c r="C32" s="57"/>
      <c r="D32" s="58"/>
      <c r="E32" s="10"/>
      <c r="F32" s="10"/>
      <c r="G32" s="10"/>
      <c r="H32" s="10"/>
      <c r="I32" s="10"/>
      <c r="J32" s="10"/>
      <c r="K32" s="192"/>
      <c r="L32" s="59"/>
    </row>
    <row r="33" spans="1:15" x14ac:dyDescent="0.25">
      <c r="B33" s="168" t="s">
        <v>8</v>
      </c>
      <c r="C33" s="57">
        <v>5986204</v>
      </c>
      <c r="D33" s="58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92"/>
      <c r="L33" s="59"/>
    </row>
    <row r="34" spans="1:15" x14ac:dyDescent="0.25">
      <c r="B34" s="168" t="s">
        <v>9</v>
      </c>
      <c r="C34" s="57">
        <v>5988802</v>
      </c>
      <c r="D34" s="58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92"/>
      <c r="L34" s="59"/>
    </row>
    <row r="35" spans="1:15" x14ac:dyDescent="0.25">
      <c r="A35" s="8">
        <v>13</v>
      </c>
      <c r="B35" s="168" t="s">
        <v>329</v>
      </c>
      <c r="C35" s="57"/>
      <c r="D35" s="58"/>
      <c r="E35" s="10"/>
      <c r="F35" s="10"/>
      <c r="G35" s="10"/>
      <c r="H35" s="10"/>
      <c r="I35" s="10"/>
      <c r="J35" s="10"/>
      <c r="K35" s="159"/>
      <c r="L35" s="10"/>
    </row>
    <row r="36" spans="1:15" x14ac:dyDescent="0.25">
      <c r="B36" s="168" t="s">
        <v>8</v>
      </c>
      <c r="C36" s="57">
        <v>498131</v>
      </c>
      <c r="D36" s="58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59"/>
      <c r="L36" s="10"/>
    </row>
    <row r="37" spans="1:15" x14ac:dyDescent="0.25">
      <c r="B37" s="168" t="s">
        <v>9</v>
      </c>
      <c r="C37" s="57">
        <v>938445</v>
      </c>
      <c r="D37" s="58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59"/>
      <c r="L37" s="10"/>
    </row>
    <row r="38" spans="1:15" x14ac:dyDescent="0.25">
      <c r="A38" s="8">
        <v>14</v>
      </c>
      <c r="B38" s="168" t="s">
        <v>328</v>
      </c>
      <c r="C38" s="57"/>
      <c r="D38" s="58"/>
      <c r="E38" s="10"/>
      <c r="F38" s="10"/>
      <c r="G38" s="10"/>
      <c r="H38" s="10"/>
      <c r="I38" s="10"/>
      <c r="J38" s="10"/>
      <c r="K38" s="159"/>
      <c r="L38" s="10"/>
    </row>
    <row r="39" spans="1:15" x14ac:dyDescent="0.25">
      <c r="B39" s="168" t="s">
        <v>37</v>
      </c>
      <c r="C39" s="57">
        <v>38367600</v>
      </c>
      <c r="D39" s="58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59"/>
      <c r="L39" s="10"/>
    </row>
    <row r="40" spans="1:15" x14ac:dyDescent="0.25">
      <c r="B40" s="168" t="s">
        <v>9</v>
      </c>
      <c r="C40" s="57">
        <v>38368001</v>
      </c>
      <c r="D40" s="58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59"/>
      <c r="L40" s="10"/>
    </row>
    <row r="41" spans="1:15" x14ac:dyDescent="0.25">
      <c r="A41" s="8">
        <v>15</v>
      </c>
      <c r="B41" s="168" t="s">
        <v>327</v>
      </c>
      <c r="C41" s="57"/>
      <c r="D41" s="58"/>
      <c r="E41" s="10"/>
      <c r="F41" s="10"/>
      <c r="G41" s="10"/>
      <c r="H41" s="10"/>
      <c r="I41" s="10"/>
      <c r="J41" s="10"/>
      <c r="K41" s="159"/>
      <c r="L41" s="10"/>
    </row>
    <row r="42" spans="1:15" x14ac:dyDescent="0.25">
      <c r="B42" s="168" t="s">
        <v>8</v>
      </c>
      <c r="C42" s="57">
        <v>1138107</v>
      </c>
      <c r="D42" s="58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59"/>
      <c r="L42" s="10"/>
    </row>
    <row r="43" spans="1:15" x14ac:dyDescent="0.25">
      <c r="B43" s="168" t="s">
        <v>9</v>
      </c>
      <c r="C43" s="57">
        <v>512304</v>
      </c>
      <c r="D43" s="58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59"/>
      <c r="L43" s="10"/>
    </row>
    <row r="44" spans="1:15" x14ac:dyDescent="0.25">
      <c r="A44" s="8">
        <v>16</v>
      </c>
      <c r="B44" s="168" t="s">
        <v>477</v>
      </c>
      <c r="C44" s="57"/>
      <c r="D44" s="58"/>
      <c r="E44" s="10"/>
      <c r="F44" s="10"/>
      <c r="G44" s="10"/>
      <c r="H44" s="10"/>
      <c r="I44" s="10"/>
      <c r="J44" s="10"/>
      <c r="K44" s="159"/>
      <c r="L44" s="10"/>
    </row>
    <row r="45" spans="1:15" x14ac:dyDescent="0.25">
      <c r="B45" s="168" t="s">
        <v>8</v>
      </c>
      <c r="C45" s="57">
        <v>9669008</v>
      </c>
      <c r="D45" s="58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59"/>
      <c r="L45" s="10"/>
    </row>
    <row r="46" spans="1:15" x14ac:dyDescent="0.25">
      <c r="B46" s="168" t="s">
        <v>9</v>
      </c>
      <c r="C46" s="57">
        <v>9672008</v>
      </c>
      <c r="D46" s="58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59"/>
      <c r="L46" s="10"/>
    </row>
    <row r="47" spans="1:15" s="6" customFormat="1" x14ac:dyDescent="0.25">
      <c r="A47" s="8">
        <v>17</v>
      </c>
      <c r="B47" s="168" t="s">
        <v>326</v>
      </c>
      <c r="C47" s="60"/>
      <c r="D47" s="75"/>
      <c r="E47" s="13"/>
      <c r="F47" s="13"/>
      <c r="G47" s="10"/>
      <c r="H47" s="13"/>
      <c r="I47" s="13"/>
      <c r="J47" s="13"/>
      <c r="K47" s="159"/>
      <c r="L47" s="61"/>
      <c r="N47" s="2"/>
      <c r="O47" s="2"/>
    </row>
    <row r="48" spans="1:15" s="6" customFormat="1" x14ac:dyDescent="0.25">
      <c r="A48" s="8"/>
      <c r="B48" s="168" t="s">
        <v>8</v>
      </c>
      <c r="C48" s="60">
        <v>2151452903</v>
      </c>
      <c r="D48" s="75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59"/>
      <c r="L48" s="61"/>
      <c r="N48" s="2"/>
      <c r="O48" s="2"/>
    </row>
    <row r="49" spans="1:15" s="6" customFormat="1" x14ac:dyDescent="0.25">
      <c r="A49" s="8"/>
      <c r="B49" s="168" t="s">
        <v>9</v>
      </c>
      <c r="C49" s="60">
        <v>3007640307</v>
      </c>
      <c r="D49" s="75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59"/>
      <c r="L49" s="61"/>
      <c r="N49" s="2"/>
      <c r="O49" s="2"/>
    </row>
    <row r="50" spans="1:15" s="6" customFormat="1" ht="42.75" x14ac:dyDescent="0.25">
      <c r="A50" s="8">
        <v>18</v>
      </c>
      <c r="B50" s="226" t="s">
        <v>325</v>
      </c>
      <c r="C50" s="60"/>
      <c r="D50" s="75"/>
      <c r="E50" s="13"/>
      <c r="F50" s="13"/>
      <c r="G50" s="10"/>
      <c r="H50" s="13"/>
      <c r="I50" s="13"/>
      <c r="J50" s="13"/>
      <c r="K50" s="193">
        <v>1</v>
      </c>
      <c r="L50" s="13"/>
      <c r="N50" s="2"/>
      <c r="O50" s="2"/>
    </row>
    <row r="51" spans="1:15" s="6" customFormat="1" x14ac:dyDescent="0.25">
      <c r="A51" s="8">
        <v>19</v>
      </c>
      <c r="B51" s="168" t="s">
        <v>324</v>
      </c>
      <c r="C51" s="60"/>
      <c r="D51" s="75"/>
      <c r="E51" s="13"/>
      <c r="F51" s="13"/>
      <c r="G51" s="10"/>
      <c r="H51" s="13"/>
      <c r="I51" s="13"/>
      <c r="J51" s="13"/>
      <c r="K51" s="191">
        <v>1</v>
      </c>
      <c r="L51" s="13"/>
      <c r="N51" s="2"/>
      <c r="O51" s="2"/>
    </row>
    <row r="52" spans="1:15" s="6" customFormat="1" x14ac:dyDescent="0.25">
      <c r="A52" s="8">
        <v>20</v>
      </c>
      <c r="B52" s="168" t="s">
        <v>323</v>
      </c>
      <c r="C52" s="60"/>
      <c r="D52" s="75"/>
      <c r="E52" s="13"/>
      <c r="F52" s="13"/>
      <c r="G52" s="10"/>
      <c r="H52" s="13"/>
      <c r="I52" s="13"/>
      <c r="J52" s="13"/>
      <c r="K52" s="159"/>
      <c r="L52" s="13"/>
      <c r="N52" s="2"/>
      <c r="O52" s="2"/>
    </row>
    <row r="53" spans="1:15" s="6" customFormat="1" x14ac:dyDescent="0.25">
      <c r="A53" s="8"/>
      <c r="B53" s="168" t="s">
        <v>8</v>
      </c>
      <c r="C53" s="60">
        <v>62046</v>
      </c>
      <c r="D53" s="75">
        <v>43693</v>
      </c>
      <c r="E53" s="86">
        <v>175</v>
      </c>
      <c r="F53" s="86">
        <v>184</v>
      </c>
      <c r="G53" s="86">
        <f>F53-E53</f>
        <v>9</v>
      </c>
      <c r="H53" s="86"/>
      <c r="I53" s="86"/>
      <c r="J53" s="86"/>
      <c r="K53" s="159"/>
      <c r="L53" s="13"/>
      <c r="N53" s="2"/>
      <c r="O53" s="2"/>
    </row>
    <row r="54" spans="1:15" s="6" customFormat="1" x14ac:dyDescent="0.25">
      <c r="A54" s="8"/>
      <c r="B54" s="168" t="s">
        <v>9</v>
      </c>
      <c r="C54" s="60">
        <v>50273</v>
      </c>
      <c r="D54" s="75">
        <v>42963</v>
      </c>
      <c r="E54" s="86"/>
      <c r="F54" s="86"/>
      <c r="G54" s="86"/>
      <c r="H54" s="86">
        <v>242</v>
      </c>
      <c r="I54" s="86">
        <v>255</v>
      </c>
      <c r="J54" s="86">
        <f>I54-H54</f>
        <v>13</v>
      </c>
      <c r="K54" s="159"/>
      <c r="L54" s="13"/>
      <c r="N54" s="2"/>
      <c r="O54" s="2"/>
    </row>
    <row r="55" spans="1:15" s="6" customFormat="1" x14ac:dyDescent="0.25">
      <c r="A55" s="8">
        <v>21</v>
      </c>
      <c r="B55" s="168" t="s">
        <v>549</v>
      </c>
      <c r="C55" s="132" t="s">
        <v>503</v>
      </c>
      <c r="D55" s="133" t="s">
        <v>559</v>
      </c>
      <c r="E55" s="134"/>
      <c r="F55" s="134"/>
      <c r="G55" s="134"/>
      <c r="H55" s="134"/>
      <c r="I55" s="134"/>
      <c r="J55" s="134"/>
      <c r="K55" s="194">
        <v>1</v>
      </c>
      <c r="L55" s="13"/>
      <c r="N55" s="2"/>
      <c r="O55" s="2"/>
    </row>
    <row r="56" spans="1:15" s="6" customFormat="1" x14ac:dyDescent="0.25">
      <c r="A56" s="8"/>
      <c r="B56" s="168" t="s">
        <v>37</v>
      </c>
      <c r="C56" s="60">
        <v>6843502</v>
      </c>
      <c r="D56" s="75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59"/>
      <c r="L56" s="13"/>
      <c r="N56" s="2"/>
      <c r="O56" s="2"/>
    </row>
    <row r="57" spans="1:15" s="6" customFormat="1" x14ac:dyDescent="0.25">
      <c r="A57" s="8"/>
      <c r="B57" s="168" t="s">
        <v>9</v>
      </c>
      <c r="C57" s="60">
        <v>6844103</v>
      </c>
      <c r="D57" s="75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59"/>
      <c r="L57" s="13"/>
      <c r="N57" s="2"/>
      <c r="O57" s="2"/>
    </row>
    <row r="58" spans="1:15" x14ac:dyDescent="0.25">
      <c r="A58" s="8">
        <v>22</v>
      </c>
      <c r="B58" s="168"/>
      <c r="C58" s="57"/>
      <c r="D58" s="58"/>
      <c r="E58" s="10"/>
      <c r="F58" s="10"/>
      <c r="G58" s="10"/>
      <c r="H58" s="10"/>
      <c r="I58" s="10"/>
      <c r="J58" s="10"/>
      <c r="K58" s="191">
        <v>1</v>
      </c>
      <c r="L58" s="59"/>
    </row>
    <row r="59" spans="1:15" x14ac:dyDescent="0.25">
      <c r="A59" s="8">
        <v>23</v>
      </c>
      <c r="B59" s="168" t="s">
        <v>498</v>
      </c>
      <c r="C59" s="57"/>
      <c r="D59" s="58"/>
      <c r="E59" s="10"/>
      <c r="F59" s="10"/>
      <c r="G59" s="10"/>
      <c r="H59" s="10"/>
      <c r="I59" s="10"/>
      <c r="J59" s="10"/>
      <c r="K59" s="159"/>
      <c r="L59" s="10"/>
    </row>
    <row r="60" spans="1:15" x14ac:dyDescent="0.25">
      <c r="B60" s="168" t="s">
        <v>8</v>
      </c>
      <c r="C60" s="57">
        <v>13041907</v>
      </c>
      <c r="D60" s="58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59"/>
      <c r="L60" s="10"/>
    </row>
    <row r="61" spans="1:15" x14ac:dyDescent="0.25">
      <c r="B61" s="168" t="s">
        <v>9</v>
      </c>
      <c r="C61" s="57">
        <v>13039508</v>
      </c>
      <c r="D61" s="58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59"/>
      <c r="L61" s="10"/>
    </row>
    <row r="62" spans="1:15" x14ac:dyDescent="0.25">
      <c r="A62" s="8">
        <v>24</v>
      </c>
      <c r="B62" s="168"/>
      <c r="C62" s="57"/>
      <c r="D62" s="58"/>
      <c r="E62" s="10"/>
      <c r="F62" s="10"/>
      <c r="G62" s="10"/>
      <c r="H62" s="10"/>
      <c r="I62" s="10"/>
      <c r="J62" s="10"/>
      <c r="K62" s="191">
        <v>1</v>
      </c>
      <c r="L62" s="10"/>
    </row>
    <row r="63" spans="1:15" x14ac:dyDescent="0.25">
      <c r="A63" s="8">
        <v>25</v>
      </c>
      <c r="B63" s="168" t="s">
        <v>322</v>
      </c>
      <c r="C63" s="57"/>
      <c r="D63" s="58"/>
      <c r="E63" s="10"/>
      <c r="F63" s="10"/>
      <c r="G63" s="10"/>
      <c r="H63" s="10"/>
      <c r="I63" s="10"/>
      <c r="J63" s="10"/>
      <c r="K63" s="159"/>
      <c r="L63" s="59"/>
    </row>
    <row r="64" spans="1:15" x14ac:dyDescent="0.25">
      <c r="B64" s="168" t="s">
        <v>8</v>
      </c>
      <c r="C64" s="57">
        <v>110090579</v>
      </c>
      <c r="D64" s="58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59"/>
      <c r="L64" s="59"/>
    </row>
    <row r="65" spans="1:12" x14ac:dyDescent="0.25">
      <c r="B65" s="168" t="s">
        <v>9</v>
      </c>
      <c r="C65" s="57">
        <v>110098708</v>
      </c>
      <c r="D65" s="58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59"/>
      <c r="L65" s="59"/>
    </row>
    <row r="66" spans="1:12" x14ac:dyDescent="0.25">
      <c r="A66" s="8">
        <v>26</v>
      </c>
      <c r="B66" s="168" t="s">
        <v>550</v>
      </c>
      <c r="C66" s="57"/>
      <c r="D66" s="85" t="s">
        <v>595</v>
      </c>
      <c r="E66" s="10"/>
      <c r="F66" s="10"/>
      <c r="G66" s="10"/>
      <c r="H66" s="10"/>
      <c r="I66" s="10"/>
      <c r="J66" s="10"/>
      <c r="K66" s="159"/>
      <c r="L66" s="10"/>
    </row>
    <row r="67" spans="1:12" x14ac:dyDescent="0.25">
      <c r="B67" s="168" t="s">
        <v>8</v>
      </c>
      <c r="C67" s="57">
        <v>3124705</v>
      </c>
      <c r="D67" s="58">
        <v>44157</v>
      </c>
      <c r="E67" s="86">
        <v>259</v>
      </c>
      <c r="F67" s="86">
        <v>268</v>
      </c>
      <c r="G67" s="86">
        <f>F67-E67</f>
        <v>9</v>
      </c>
      <c r="H67" s="86"/>
      <c r="I67" s="86"/>
      <c r="J67" s="86"/>
      <c r="K67" s="159"/>
      <c r="L67" s="10"/>
    </row>
    <row r="68" spans="1:12" x14ac:dyDescent="0.25">
      <c r="B68" s="168" t="s">
        <v>9</v>
      </c>
      <c r="C68" s="57">
        <v>3124200</v>
      </c>
      <c r="D68" s="58">
        <v>43426</v>
      </c>
      <c r="E68" s="86"/>
      <c r="F68" s="86"/>
      <c r="G68" s="86"/>
      <c r="H68" s="86">
        <v>679</v>
      </c>
      <c r="I68" s="86">
        <v>685</v>
      </c>
      <c r="J68" s="86">
        <f>I68-H68</f>
        <v>6</v>
      </c>
      <c r="K68" s="159"/>
      <c r="L68" s="10"/>
    </row>
    <row r="69" spans="1:12" x14ac:dyDescent="0.25">
      <c r="A69" s="8">
        <v>27</v>
      </c>
      <c r="B69" s="168" t="s">
        <v>321</v>
      </c>
      <c r="C69" s="57"/>
      <c r="D69" s="57"/>
      <c r="E69" s="86"/>
      <c r="F69" s="86"/>
      <c r="G69" s="86"/>
      <c r="H69" s="86"/>
      <c r="I69" s="86"/>
      <c r="J69" s="86"/>
      <c r="K69" s="159"/>
      <c r="L69" s="10"/>
    </row>
    <row r="70" spans="1:12" x14ac:dyDescent="0.25">
      <c r="B70" s="168" t="s">
        <v>8</v>
      </c>
      <c r="C70" s="57">
        <v>1981606</v>
      </c>
      <c r="D70" s="58">
        <v>43701</v>
      </c>
      <c r="E70" s="86">
        <v>200</v>
      </c>
      <c r="F70" s="10">
        <v>206</v>
      </c>
      <c r="G70" s="86">
        <f>F70-E70</f>
        <v>6</v>
      </c>
      <c r="H70" s="86"/>
      <c r="I70" s="86"/>
      <c r="J70" s="86"/>
      <c r="K70" s="159"/>
      <c r="L70" s="10"/>
    </row>
    <row r="71" spans="1:12" x14ac:dyDescent="0.25">
      <c r="B71" s="168" t="s">
        <v>9</v>
      </c>
      <c r="C71" s="57">
        <v>2213805</v>
      </c>
      <c r="D71" s="58">
        <v>42971</v>
      </c>
      <c r="E71" s="86"/>
      <c r="F71" s="86"/>
      <c r="G71" s="86"/>
      <c r="H71" s="86">
        <v>139</v>
      </c>
      <c r="I71" s="10">
        <v>144</v>
      </c>
      <c r="J71" s="86">
        <f>I71-H71</f>
        <v>5</v>
      </c>
      <c r="K71" s="159"/>
      <c r="L71" s="10"/>
    </row>
    <row r="72" spans="1:12" x14ac:dyDescent="0.25">
      <c r="A72" s="8">
        <v>28</v>
      </c>
      <c r="B72" s="168" t="s">
        <v>355</v>
      </c>
      <c r="C72" s="57"/>
      <c r="D72" s="58"/>
      <c r="E72" s="10"/>
      <c r="F72" s="10"/>
      <c r="G72" s="10"/>
      <c r="H72" s="10"/>
      <c r="I72" s="10"/>
      <c r="J72" s="10"/>
      <c r="K72" s="159"/>
      <c r="L72" s="59"/>
    </row>
    <row r="73" spans="1:12" x14ac:dyDescent="0.25">
      <c r="B73" s="168" t="s">
        <v>8</v>
      </c>
      <c r="C73" s="57">
        <v>110061112</v>
      </c>
      <c r="D73" s="58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59"/>
      <c r="L73" s="59"/>
    </row>
    <row r="74" spans="1:12" x14ac:dyDescent="0.25">
      <c r="B74" s="168" t="s">
        <v>9</v>
      </c>
      <c r="C74" s="57">
        <v>110060430</v>
      </c>
      <c r="D74" s="58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59"/>
      <c r="L74" s="59"/>
    </row>
    <row r="75" spans="1:12" x14ac:dyDescent="0.25">
      <c r="A75" s="8">
        <v>29</v>
      </c>
      <c r="B75" s="168" t="s">
        <v>528</v>
      </c>
      <c r="C75" s="57"/>
      <c r="D75" s="58"/>
      <c r="E75" s="10"/>
      <c r="F75" s="10"/>
      <c r="G75" s="10"/>
      <c r="H75" s="10"/>
      <c r="I75" s="10"/>
      <c r="J75" s="10"/>
      <c r="K75" s="192"/>
      <c r="L75" s="10"/>
    </row>
    <row r="76" spans="1:12" x14ac:dyDescent="0.25">
      <c r="B76" s="168" t="s">
        <v>8</v>
      </c>
      <c r="C76" s="57">
        <v>92712305</v>
      </c>
      <c r="D76" s="58">
        <v>43820</v>
      </c>
      <c r="E76" s="86">
        <v>225</v>
      </c>
      <c r="F76" s="86">
        <v>235</v>
      </c>
      <c r="G76" s="86">
        <f>F76-E76</f>
        <v>10</v>
      </c>
      <c r="H76" s="86"/>
      <c r="I76" s="86"/>
      <c r="J76" s="86"/>
      <c r="K76" s="192"/>
      <c r="L76" s="10"/>
    </row>
    <row r="77" spans="1:12" x14ac:dyDescent="0.25">
      <c r="B77" s="168" t="s">
        <v>9</v>
      </c>
      <c r="C77" s="57">
        <v>92712206</v>
      </c>
      <c r="D77" s="58">
        <v>43090</v>
      </c>
      <c r="E77" s="86"/>
      <c r="F77" s="86"/>
      <c r="G77" s="86"/>
      <c r="H77" s="86">
        <v>153</v>
      </c>
      <c r="I77" s="86">
        <v>159</v>
      </c>
      <c r="J77" s="86">
        <f>I77-H77</f>
        <v>6</v>
      </c>
      <c r="K77" s="192"/>
      <c r="L77" s="10"/>
    </row>
    <row r="78" spans="1:12" x14ac:dyDescent="0.25">
      <c r="A78" s="8">
        <v>30</v>
      </c>
      <c r="B78" s="168" t="s">
        <v>385</v>
      </c>
      <c r="C78" s="57"/>
      <c r="D78" s="58"/>
      <c r="E78" s="10"/>
      <c r="F78" s="10"/>
      <c r="G78" s="10"/>
      <c r="H78" s="10"/>
      <c r="I78" s="10"/>
      <c r="J78" s="10"/>
      <c r="K78" s="159"/>
      <c r="L78" s="10"/>
    </row>
    <row r="79" spans="1:12" x14ac:dyDescent="0.25">
      <c r="B79" s="168" t="s">
        <v>8</v>
      </c>
      <c r="C79" s="57">
        <v>498707</v>
      </c>
      <c r="D79" s="58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59"/>
      <c r="L79" s="10"/>
    </row>
    <row r="80" spans="1:12" x14ac:dyDescent="0.25">
      <c r="B80" s="168" t="s">
        <v>9</v>
      </c>
      <c r="C80" s="57">
        <v>144504</v>
      </c>
      <c r="D80" s="58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59"/>
      <c r="L80" s="10"/>
    </row>
    <row r="81" spans="1:12" x14ac:dyDescent="0.25">
      <c r="A81" s="8">
        <v>31</v>
      </c>
      <c r="B81" s="168" t="s">
        <v>356</v>
      </c>
      <c r="C81" s="57"/>
      <c r="D81" s="58"/>
      <c r="E81" s="10"/>
      <c r="F81" s="10"/>
      <c r="G81" s="10"/>
      <c r="H81" s="10"/>
      <c r="I81" s="10"/>
      <c r="J81" s="10"/>
      <c r="K81" s="159"/>
      <c r="L81" s="10"/>
    </row>
    <row r="82" spans="1:12" x14ac:dyDescent="0.25">
      <c r="B82" s="168" t="s">
        <v>8</v>
      </c>
      <c r="C82" s="57">
        <v>11724901</v>
      </c>
      <c r="D82" s="58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59"/>
      <c r="L82" s="10"/>
    </row>
    <row r="83" spans="1:12" x14ac:dyDescent="0.25">
      <c r="B83" s="168" t="s">
        <v>9</v>
      </c>
      <c r="C83" s="57">
        <v>11723102</v>
      </c>
      <c r="D83" s="58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59"/>
      <c r="L83" s="10"/>
    </row>
    <row r="84" spans="1:12" x14ac:dyDescent="0.25">
      <c r="A84" s="8">
        <v>32</v>
      </c>
      <c r="B84" s="168" t="s">
        <v>406</v>
      </c>
      <c r="C84" s="57"/>
      <c r="D84" s="85" t="s">
        <v>588</v>
      </c>
      <c r="E84" s="10"/>
      <c r="F84" s="10"/>
      <c r="G84" s="10"/>
      <c r="H84" s="10"/>
      <c r="I84" s="10"/>
      <c r="J84" s="10"/>
      <c r="K84" s="159"/>
      <c r="L84" s="10"/>
    </row>
    <row r="85" spans="1:12" x14ac:dyDescent="0.25">
      <c r="B85" s="168" t="s">
        <v>8</v>
      </c>
      <c r="C85" s="57">
        <v>8367204</v>
      </c>
      <c r="D85" s="58">
        <v>43843</v>
      </c>
      <c r="E85" s="86">
        <v>2</v>
      </c>
      <c r="F85" s="86">
        <v>2</v>
      </c>
      <c r="G85" s="86">
        <f>F85-E85</f>
        <v>0</v>
      </c>
      <c r="H85" s="86"/>
      <c r="I85" s="86"/>
      <c r="J85" s="86"/>
      <c r="K85" s="159"/>
      <c r="L85" s="10"/>
    </row>
    <row r="86" spans="1:12" x14ac:dyDescent="0.25">
      <c r="B86" s="168" t="s">
        <v>9</v>
      </c>
      <c r="C86" s="57">
        <v>8367402</v>
      </c>
      <c r="D86" s="58">
        <v>43113</v>
      </c>
      <c r="E86" s="86"/>
      <c r="F86" s="86"/>
      <c r="G86" s="86"/>
      <c r="H86" s="86">
        <v>2</v>
      </c>
      <c r="I86" s="86">
        <v>2</v>
      </c>
      <c r="J86" s="86">
        <f>I86-H86</f>
        <v>0</v>
      </c>
      <c r="K86" s="159"/>
      <c r="L86" s="10"/>
    </row>
    <row r="87" spans="1:12" x14ac:dyDescent="0.25">
      <c r="A87" s="8">
        <v>33</v>
      </c>
      <c r="B87" s="168" t="s">
        <v>320</v>
      </c>
      <c r="C87" s="57"/>
      <c r="D87" s="58"/>
      <c r="E87" s="10"/>
      <c r="F87" s="10"/>
      <c r="G87" s="10"/>
      <c r="H87" s="10"/>
      <c r="I87" s="10"/>
      <c r="J87" s="10"/>
      <c r="K87" s="167"/>
      <c r="L87" s="10"/>
    </row>
    <row r="88" spans="1:12" x14ac:dyDescent="0.25">
      <c r="B88" s="168" t="s">
        <v>319</v>
      </c>
      <c r="C88" s="57"/>
      <c r="D88" s="58"/>
      <c r="E88" s="10"/>
      <c r="F88" s="10"/>
      <c r="G88" s="10"/>
      <c r="H88" s="10"/>
      <c r="I88" s="10"/>
      <c r="J88" s="10"/>
      <c r="K88" s="167"/>
      <c r="L88" s="59"/>
    </row>
    <row r="89" spans="1:12" x14ac:dyDescent="0.25">
      <c r="B89" s="168" t="s">
        <v>8</v>
      </c>
      <c r="C89" s="57">
        <v>6792800</v>
      </c>
      <c r="D89" s="58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59"/>
      <c r="L89" s="59"/>
    </row>
    <row r="90" spans="1:12" x14ac:dyDescent="0.25">
      <c r="B90" s="168" t="s">
        <v>9</v>
      </c>
      <c r="C90" s="57">
        <v>6809607</v>
      </c>
      <c r="D90" s="58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59"/>
      <c r="L90" s="59"/>
    </row>
    <row r="91" spans="1:12" x14ac:dyDescent="0.25">
      <c r="A91" s="8">
        <v>34</v>
      </c>
      <c r="B91" s="168" t="s">
        <v>530</v>
      </c>
      <c r="C91" s="57"/>
      <c r="D91" s="58"/>
      <c r="E91" s="10"/>
      <c r="F91" s="10"/>
      <c r="G91" s="10"/>
      <c r="H91" s="10"/>
      <c r="I91" s="10"/>
      <c r="J91" s="10"/>
      <c r="K91" s="159"/>
      <c r="L91" s="10"/>
    </row>
    <row r="92" spans="1:12" x14ac:dyDescent="0.25">
      <c r="B92" s="168" t="s">
        <v>8</v>
      </c>
      <c r="C92" s="57">
        <v>8914979</v>
      </c>
      <c r="D92" s="58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59"/>
      <c r="L92" s="10"/>
    </row>
    <row r="93" spans="1:12" x14ac:dyDescent="0.25">
      <c r="B93" s="168" t="s">
        <v>9</v>
      </c>
      <c r="C93" s="57">
        <v>8909088</v>
      </c>
      <c r="D93" s="58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59"/>
      <c r="L93" s="10"/>
    </row>
    <row r="94" spans="1:12" x14ac:dyDescent="0.25">
      <c r="A94" s="8">
        <v>35</v>
      </c>
      <c r="B94" s="168" t="s">
        <v>530</v>
      </c>
      <c r="C94" s="57"/>
      <c r="D94" s="58"/>
      <c r="E94" s="10"/>
      <c r="F94" s="10"/>
      <c r="G94" s="10"/>
      <c r="H94" s="10"/>
      <c r="I94" s="10"/>
      <c r="J94" s="10"/>
      <c r="K94" s="159"/>
      <c r="L94" s="10"/>
    </row>
    <row r="95" spans="1:12" x14ac:dyDescent="0.25">
      <c r="B95" s="168" t="s">
        <v>8</v>
      </c>
      <c r="C95" s="57">
        <v>14103103</v>
      </c>
      <c r="D95" s="58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59"/>
      <c r="L95" s="10"/>
    </row>
    <row r="96" spans="1:12" x14ac:dyDescent="0.25">
      <c r="B96" s="168" t="s">
        <v>9</v>
      </c>
      <c r="C96" s="57">
        <v>14103108</v>
      </c>
      <c r="D96" s="58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59"/>
      <c r="L96" s="10"/>
    </row>
    <row r="97" spans="1:12" ht="28.5" x14ac:dyDescent="0.25">
      <c r="A97" s="8">
        <v>36</v>
      </c>
      <c r="B97" s="226" t="s">
        <v>407</v>
      </c>
      <c r="C97" s="57"/>
      <c r="D97" s="58"/>
      <c r="E97" s="10"/>
      <c r="F97" s="10"/>
      <c r="G97" s="10"/>
      <c r="H97" s="10"/>
      <c r="I97" s="10"/>
      <c r="J97" s="10"/>
      <c r="K97" s="159"/>
      <c r="L97" s="10"/>
    </row>
    <row r="98" spans="1:12" x14ac:dyDescent="0.25">
      <c r="B98" s="168" t="s">
        <v>8</v>
      </c>
      <c r="C98" s="57">
        <v>13667868</v>
      </c>
      <c r="D98" s="58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59"/>
      <c r="L98" s="10"/>
    </row>
    <row r="99" spans="1:12" x14ac:dyDescent="0.25">
      <c r="B99" s="168" t="s">
        <v>9</v>
      </c>
      <c r="C99" s="57">
        <v>130729364</v>
      </c>
      <c r="D99" s="58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59"/>
      <c r="L99" s="10"/>
    </row>
    <row r="100" spans="1:12" x14ac:dyDescent="0.25">
      <c r="A100" s="8">
        <v>37</v>
      </c>
      <c r="B100" s="168" t="s">
        <v>318</v>
      </c>
      <c r="C100" s="57"/>
      <c r="D100" s="85" t="s">
        <v>595</v>
      </c>
      <c r="E100" s="10"/>
      <c r="F100" s="10"/>
      <c r="G100" s="10"/>
      <c r="H100" s="10"/>
      <c r="I100" s="10"/>
      <c r="J100" s="10"/>
      <c r="K100" s="159"/>
      <c r="L100" s="10"/>
    </row>
    <row r="101" spans="1:12" x14ac:dyDescent="0.25">
      <c r="B101" s="184" t="s">
        <v>478</v>
      </c>
      <c r="C101" s="57">
        <v>14207460</v>
      </c>
      <c r="D101" s="58">
        <v>44460</v>
      </c>
      <c r="E101" s="86">
        <v>16</v>
      </c>
      <c r="F101" s="86">
        <v>20</v>
      </c>
      <c r="G101" s="86">
        <f>F101-E101</f>
        <v>4</v>
      </c>
      <c r="H101" s="86"/>
      <c r="I101" s="86"/>
      <c r="J101" s="86"/>
      <c r="K101" s="159"/>
      <c r="L101" s="10"/>
    </row>
    <row r="102" spans="1:12" x14ac:dyDescent="0.25">
      <c r="B102" s="168" t="s">
        <v>9</v>
      </c>
      <c r="C102" s="57">
        <v>33124408</v>
      </c>
      <c r="D102" s="58">
        <v>43000</v>
      </c>
      <c r="E102" s="86"/>
      <c r="F102" s="86"/>
      <c r="G102" s="86"/>
      <c r="H102" s="86">
        <v>36</v>
      </c>
      <c r="I102" s="86">
        <v>38</v>
      </c>
      <c r="J102" s="86">
        <f>I102-H102</f>
        <v>2</v>
      </c>
      <c r="K102" s="159"/>
      <c r="L102" s="10"/>
    </row>
    <row r="103" spans="1:12" x14ac:dyDescent="0.25">
      <c r="A103" s="8">
        <v>38</v>
      </c>
      <c r="B103" s="168" t="s">
        <v>317</v>
      </c>
      <c r="C103" s="57"/>
      <c r="D103" s="58"/>
      <c r="E103" s="10"/>
      <c r="F103" s="10"/>
      <c r="G103" s="10"/>
      <c r="H103" s="10"/>
      <c r="I103" s="10"/>
      <c r="J103" s="10"/>
      <c r="K103" s="159"/>
      <c r="L103" s="59"/>
    </row>
    <row r="104" spans="1:12" x14ac:dyDescent="0.25">
      <c r="B104" s="168" t="s">
        <v>8</v>
      </c>
      <c r="C104" s="57">
        <v>2996604</v>
      </c>
      <c r="D104" s="58">
        <v>43871</v>
      </c>
      <c r="E104" s="86">
        <v>125</v>
      </c>
      <c r="F104" s="10">
        <v>126</v>
      </c>
      <c r="G104" s="86">
        <f>F104-E104</f>
        <v>1</v>
      </c>
      <c r="H104" s="86"/>
      <c r="I104" s="86"/>
      <c r="J104" s="86"/>
      <c r="K104" s="159"/>
      <c r="L104" s="59"/>
    </row>
    <row r="105" spans="1:12" x14ac:dyDescent="0.25">
      <c r="B105" s="168" t="s">
        <v>9</v>
      </c>
      <c r="C105" s="57">
        <v>13560941</v>
      </c>
      <c r="D105" s="58">
        <v>43141</v>
      </c>
      <c r="E105" s="86"/>
      <c r="F105" s="86"/>
      <c r="G105" s="86"/>
      <c r="H105" s="86">
        <v>94</v>
      </c>
      <c r="I105" s="10">
        <v>96</v>
      </c>
      <c r="J105" s="86">
        <f>I105-H105</f>
        <v>2</v>
      </c>
      <c r="K105" s="159"/>
      <c r="L105" s="59"/>
    </row>
    <row r="106" spans="1:12" x14ac:dyDescent="0.25">
      <c r="A106" s="8">
        <v>39</v>
      </c>
      <c r="B106" s="168" t="s">
        <v>509</v>
      </c>
      <c r="C106" s="57"/>
      <c r="D106" s="58"/>
      <c r="E106" s="10"/>
      <c r="F106" s="10"/>
      <c r="G106" s="10"/>
      <c r="H106" s="10"/>
      <c r="I106" s="10"/>
      <c r="J106" s="10"/>
      <c r="K106" s="191">
        <v>1</v>
      </c>
      <c r="L106" s="10"/>
    </row>
    <row r="107" spans="1:12" ht="28.5" x14ac:dyDescent="0.25">
      <c r="A107" s="8">
        <v>40</v>
      </c>
      <c r="B107" s="226" t="s">
        <v>408</v>
      </c>
      <c r="C107" s="57"/>
      <c r="D107" s="58"/>
      <c r="E107" s="10"/>
      <c r="F107" s="10"/>
      <c r="G107" s="10"/>
      <c r="H107" s="10"/>
      <c r="I107" s="10"/>
      <c r="J107" s="10"/>
      <c r="K107" s="159"/>
      <c r="L107" s="10"/>
    </row>
    <row r="108" spans="1:12" x14ac:dyDescent="0.25">
      <c r="B108" s="168" t="s">
        <v>8</v>
      </c>
      <c r="C108" s="57">
        <v>12840380</v>
      </c>
      <c r="D108" s="58">
        <v>43732</v>
      </c>
      <c r="E108" s="87">
        <v>199</v>
      </c>
      <c r="F108" s="10">
        <v>203</v>
      </c>
      <c r="G108" s="87">
        <f>F108-E108</f>
        <v>4</v>
      </c>
      <c r="H108" s="87"/>
      <c r="I108" s="87"/>
      <c r="J108" s="87"/>
      <c r="K108" s="159"/>
      <c r="L108" s="10"/>
    </row>
    <row r="109" spans="1:12" x14ac:dyDescent="0.25">
      <c r="B109" s="168" t="s">
        <v>9</v>
      </c>
      <c r="C109" s="57">
        <v>12901170</v>
      </c>
      <c r="D109" s="58">
        <v>43002</v>
      </c>
      <c r="E109" s="87"/>
      <c r="F109" s="87"/>
      <c r="G109" s="87"/>
      <c r="H109" s="87">
        <v>207</v>
      </c>
      <c r="I109" s="10">
        <v>210</v>
      </c>
      <c r="J109" s="87">
        <f>I109-H109</f>
        <v>3</v>
      </c>
      <c r="K109" s="159"/>
      <c r="L109" s="10"/>
    </row>
    <row r="110" spans="1:12" x14ac:dyDescent="0.25">
      <c r="A110" s="8">
        <v>41</v>
      </c>
      <c r="B110" s="168" t="s">
        <v>409</v>
      </c>
      <c r="C110" s="173"/>
      <c r="D110" s="169"/>
      <c r="E110" s="86"/>
      <c r="F110" s="86"/>
      <c r="G110" s="10"/>
      <c r="H110" s="86"/>
      <c r="I110" s="86"/>
      <c r="J110" s="86"/>
      <c r="K110" s="159"/>
      <c r="L110" s="10"/>
    </row>
    <row r="111" spans="1:12" x14ac:dyDescent="0.25">
      <c r="B111" s="168" t="s">
        <v>8</v>
      </c>
      <c r="C111" s="57">
        <v>912109</v>
      </c>
      <c r="D111" s="73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59"/>
      <c r="L111" s="10"/>
    </row>
    <row r="112" spans="1:12" x14ac:dyDescent="0.25">
      <c r="B112" s="168" t="s">
        <v>9</v>
      </c>
      <c r="C112" s="57">
        <v>912307</v>
      </c>
      <c r="D112" s="73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59"/>
      <c r="L112" s="10"/>
    </row>
    <row r="113" spans="1:12" ht="28.5" x14ac:dyDescent="0.25">
      <c r="A113" s="8">
        <v>42</v>
      </c>
      <c r="B113" s="226" t="s">
        <v>442</v>
      </c>
      <c r="C113" s="57"/>
      <c r="D113" s="85" t="s">
        <v>551</v>
      </c>
      <c r="E113" s="10"/>
      <c r="F113" s="10"/>
      <c r="G113" s="10"/>
      <c r="H113" s="10"/>
      <c r="I113" s="10"/>
      <c r="J113" s="10"/>
      <c r="K113" s="159"/>
      <c r="L113" s="10"/>
    </row>
    <row r="114" spans="1:12" x14ac:dyDescent="0.25">
      <c r="B114" s="168" t="s">
        <v>8</v>
      </c>
      <c r="C114" s="57">
        <v>813475</v>
      </c>
      <c r="D114" s="58">
        <v>44495</v>
      </c>
      <c r="E114" s="86">
        <v>180</v>
      </c>
      <c r="F114" s="86">
        <v>190</v>
      </c>
      <c r="G114" s="86">
        <f>F114-E114</f>
        <v>10</v>
      </c>
      <c r="H114" s="86"/>
      <c r="I114" s="86"/>
      <c r="J114" s="86"/>
      <c r="K114" s="159"/>
      <c r="L114" s="10"/>
    </row>
    <row r="115" spans="1:12" x14ac:dyDescent="0.25">
      <c r="B115" s="168" t="s">
        <v>9</v>
      </c>
      <c r="C115" s="57">
        <v>826914</v>
      </c>
      <c r="D115" s="58">
        <v>43764</v>
      </c>
      <c r="E115" s="86"/>
      <c r="F115" s="86"/>
      <c r="G115" s="86"/>
      <c r="H115" s="86">
        <v>107</v>
      </c>
      <c r="I115" s="86">
        <v>114</v>
      </c>
      <c r="J115" s="86">
        <f>I115-H115</f>
        <v>7</v>
      </c>
      <c r="K115" s="159"/>
      <c r="L115" s="10"/>
    </row>
    <row r="116" spans="1:12" ht="28.5" x14ac:dyDescent="0.25">
      <c r="A116" s="8">
        <v>43</v>
      </c>
      <c r="B116" s="226" t="s">
        <v>386</v>
      </c>
      <c r="C116" s="57"/>
      <c r="D116" s="58"/>
      <c r="E116" s="10"/>
      <c r="F116" s="10"/>
      <c r="G116" s="10"/>
      <c r="H116" s="10"/>
      <c r="I116" s="10"/>
      <c r="J116" s="10"/>
      <c r="K116" s="159"/>
      <c r="L116" s="10"/>
    </row>
    <row r="117" spans="1:12" x14ac:dyDescent="0.25">
      <c r="B117" s="168" t="s">
        <v>8</v>
      </c>
      <c r="C117" s="57">
        <v>9832</v>
      </c>
      <c r="D117" s="58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59"/>
      <c r="L117" s="10"/>
    </row>
    <row r="118" spans="1:12" x14ac:dyDescent="0.25">
      <c r="B118" s="168" t="s">
        <v>9</v>
      </c>
      <c r="C118" s="57">
        <v>9823</v>
      </c>
      <c r="D118" s="58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59"/>
      <c r="L118" s="10"/>
    </row>
    <row r="119" spans="1:12" x14ac:dyDescent="0.25">
      <c r="A119" s="8">
        <v>44</v>
      </c>
      <c r="B119" s="168" t="s">
        <v>316</v>
      </c>
      <c r="C119" s="57"/>
      <c r="D119" s="58"/>
      <c r="E119" s="10"/>
      <c r="F119" s="10"/>
      <c r="G119" s="10"/>
      <c r="H119" s="10"/>
      <c r="I119" s="10"/>
      <c r="J119" s="10"/>
      <c r="K119" s="159"/>
      <c r="L119" s="10"/>
    </row>
    <row r="120" spans="1:12" x14ac:dyDescent="0.25">
      <c r="B120" s="168" t="s">
        <v>8</v>
      </c>
      <c r="C120" s="57">
        <v>2018707</v>
      </c>
      <c r="D120" s="58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59"/>
      <c r="L120" s="10"/>
    </row>
    <row r="121" spans="1:12" x14ac:dyDescent="0.25">
      <c r="B121" s="168" t="s">
        <v>9</v>
      </c>
      <c r="C121" s="57">
        <v>2033107</v>
      </c>
      <c r="D121" s="58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59"/>
      <c r="L121" s="10"/>
    </row>
    <row r="122" spans="1:12" x14ac:dyDescent="0.25">
      <c r="A122" s="8">
        <v>45</v>
      </c>
      <c r="B122" s="168" t="s">
        <v>315</v>
      </c>
      <c r="C122" s="57"/>
      <c r="D122" s="85" t="s">
        <v>589</v>
      </c>
      <c r="E122" s="10"/>
      <c r="F122" s="10"/>
      <c r="G122" s="10"/>
      <c r="H122" s="10"/>
      <c r="I122" s="10"/>
      <c r="J122" s="10"/>
      <c r="K122" s="159"/>
      <c r="L122" s="10"/>
    </row>
    <row r="123" spans="1:12" x14ac:dyDescent="0.25">
      <c r="B123" s="168" t="s">
        <v>8</v>
      </c>
      <c r="C123" s="57">
        <v>7721304</v>
      </c>
      <c r="D123" s="73">
        <v>43498</v>
      </c>
      <c r="E123" s="86">
        <v>93</v>
      </c>
      <c r="F123" s="86">
        <v>99</v>
      </c>
      <c r="G123" s="86">
        <f>F123-E123</f>
        <v>6</v>
      </c>
      <c r="H123" s="86"/>
      <c r="I123" s="86"/>
      <c r="J123" s="86"/>
      <c r="K123" s="159"/>
      <c r="L123" s="10"/>
    </row>
    <row r="124" spans="1:12" x14ac:dyDescent="0.25">
      <c r="B124" s="168" t="s">
        <v>9</v>
      </c>
      <c r="C124" s="57">
        <v>7722905</v>
      </c>
      <c r="D124" s="73">
        <v>42768</v>
      </c>
      <c r="E124" s="86"/>
      <c r="F124" s="86"/>
      <c r="G124" s="86"/>
      <c r="H124" s="86">
        <v>41</v>
      </c>
      <c r="I124" s="86">
        <v>46</v>
      </c>
      <c r="J124" s="86">
        <f>I124-H124</f>
        <v>5</v>
      </c>
      <c r="K124" s="159"/>
      <c r="L124" s="10"/>
    </row>
    <row r="125" spans="1:12" x14ac:dyDescent="0.25">
      <c r="A125" s="8">
        <v>46</v>
      </c>
      <c r="B125" s="168" t="s">
        <v>314</v>
      </c>
      <c r="C125" s="57"/>
      <c r="D125" s="85" t="s">
        <v>589</v>
      </c>
      <c r="E125" s="10"/>
      <c r="F125" s="10"/>
      <c r="G125" s="10"/>
      <c r="H125" s="10"/>
      <c r="I125" s="10"/>
      <c r="J125" s="10"/>
      <c r="K125" s="159"/>
      <c r="L125" s="10"/>
    </row>
    <row r="126" spans="1:12" x14ac:dyDescent="0.25">
      <c r="B126" s="168" t="s">
        <v>8</v>
      </c>
      <c r="C126" s="57">
        <v>141101874</v>
      </c>
      <c r="D126" s="58"/>
      <c r="E126" s="86">
        <v>71</v>
      </c>
      <c r="F126" s="86">
        <v>76</v>
      </c>
      <c r="G126" s="86">
        <f>F126-E126</f>
        <v>5</v>
      </c>
      <c r="H126" s="86"/>
      <c r="I126" s="86"/>
      <c r="J126" s="86"/>
      <c r="K126" s="159"/>
      <c r="L126" s="10"/>
    </row>
    <row r="127" spans="1:12" x14ac:dyDescent="0.25">
      <c r="B127" s="168" t="s">
        <v>9</v>
      </c>
      <c r="C127" s="57">
        <v>141059188</v>
      </c>
      <c r="D127" s="58"/>
      <c r="E127" s="86"/>
      <c r="F127" s="86"/>
      <c r="G127" s="86"/>
      <c r="H127" s="86">
        <v>33</v>
      </c>
      <c r="I127" s="86">
        <v>37</v>
      </c>
      <c r="J127" s="86">
        <f>I127-H127</f>
        <v>4</v>
      </c>
      <c r="K127" s="159"/>
      <c r="L127" s="10"/>
    </row>
    <row r="128" spans="1:12" x14ac:dyDescent="0.25">
      <c r="A128" s="8">
        <v>47</v>
      </c>
      <c r="B128" s="168" t="s">
        <v>313</v>
      </c>
      <c r="C128" s="57"/>
      <c r="D128" s="58"/>
      <c r="E128" s="10"/>
      <c r="F128" s="10"/>
      <c r="G128" s="10"/>
      <c r="H128" s="10"/>
      <c r="I128" s="10"/>
      <c r="J128" s="10"/>
      <c r="K128" s="159"/>
      <c r="L128" s="10"/>
    </row>
    <row r="129" spans="1:12" x14ac:dyDescent="0.25">
      <c r="B129" s="168" t="s">
        <v>8</v>
      </c>
      <c r="C129" s="57">
        <v>141158148</v>
      </c>
      <c r="D129" s="58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59"/>
      <c r="L129" s="10"/>
    </row>
    <row r="130" spans="1:12" x14ac:dyDescent="0.25">
      <c r="B130" s="168" t="s">
        <v>9</v>
      </c>
      <c r="C130" s="57">
        <v>141160864</v>
      </c>
      <c r="D130" s="58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59"/>
      <c r="L130" s="10"/>
    </row>
    <row r="131" spans="1:12" x14ac:dyDescent="0.25">
      <c r="B131" s="168" t="s">
        <v>8</v>
      </c>
      <c r="C131" s="57">
        <v>1089528</v>
      </c>
      <c r="D131" s="130" t="s">
        <v>410</v>
      </c>
      <c r="E131" s="10"/>
      <c r="F131" s="10">
        <v>0</v>
      </c>
      <c r="G131" s="10"/>
      <c r="H131" s="10"/>
      <c r="I131" s="10"/>
      <c r="J131" s="10"/>
      <c r="K131" s="159"/>
      <c r="L131" s="10"/>
    </row>
    <row r="132" spans="1:12" x14ac:dyDescent="0.25">
      <c r="B132" s="168" t="s">
        <v>9</v>
      </c>
      <c r="C132" s="57">
        <v>1089529</v>
      </c>
      <c r="D132" s="130" t="s">
        <v>410</v>
      </c>
      <c r="E132" s="10"/>
      <c r="F132" s="10"/>
      <c r="G132" s="10"/>
      <c r="H132" s="10"/>
      <c r="I132" s="10">
        <v>0</v>
      </c>
      <c r="J132" s="10"/>
      <c r="K132" s="159"/>
      <c r="L132" s="10"/>
    </row>
    <row r="133" spans="1:12" x14ac:dyDescent="0.25">
      <c r="A133" s="8">
        <v>48</v>
      </c>
      <c r="B133" s="168" t="s">
        <v>312</v>
      </c>
      <c r="C133" s="57"/>
      <c r="D133" s="58"/>
      <c r="E133" s="10"/>
      <c r="F133" s="10"/>
      <c r="G133" s="10"/>
      <c r="H133" s="10"/>
      <c r="I133" s="10"/>
      <c r="J133" s="10"/>
      <c r="K133" s="159"/>
      <c r="L133" s="10"/>
    </row>
    <row r="134" spans="1:12" x14ac:dyDescent="0.25">
      <c r="B134" s="168" t="s">
        <v>8</v>
      </c>
      <c r="C134" s="57">
        <v>110106531</v>
      </c>
      <c r="D134" s="58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59"/>
      <c r="L134" s="10"/>
    </row>
    <row r="135" spans="1:12" x14ac:dyDescent="0.25">
      <c r="B135" s="168" t="s">
        <v>9</v>
      </c>
      <c r="C135" s="57">
        <v>110055872</v>
      </c>
      <c r="D135" s="58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59"/>
      <c r="L135" s="10"/>
    </row>
    <row r="136" spans="1:12" x14ac:dyDescent="0.25">
      <c r="A136" s="8">
        <v>49</v>
      </c>
      <c r="B136" s="168" t="s">
        <v>441</v>
      </c>
      <c r="C136" s="57"/>
      <c r="D136" s="85" t="s">
        <v>551</v>
      </c>
      <c r="E136" s="10"/>
      <c r="F136" s="10"/>
      <c r="G136" s="10"/>
      <c r="H136" s="10"/>
      <c r="I136" s="10"/>
      <c r="J136" s="10"/>
      <c r="K136" s="159"/>
      <c r="L136" s="10"/>
    </row>
    <row r="137" spans="1:12" x14ac:dyDescent="0.25">
      <c r="B137" s="168" t="s">
        <v>8</v>
      </c>
      <c r="C137" s="57">
        <v>8180001</v>
      </c>
      <c r="D137" s="58">
        <v>43779</v>
      </c>
      <c r="E137" s="86">
        <v>71</v>
      </c>
      <c r="F137" s="86">
        <v>74</v>
      </c>
      <c r="G137" s="86">
        <f>F137-E137</f>
        <v>3</v>
      </c>
      <c r="H137" s="86"/>
      <c r="I137" s="86"/>
      <c r="J137" s="86"/>
      <c r="K137" s="159"/>
      <c r="L137" s="10"/>
    </row>
    <row r="138" spans="1:12" x14ac:dyDescent="0.25">
      <c r="B138" s="168" t="s">
        <v>9</v>
      </c>
      <c r="C138" s="57">
        <v>8177803</v>
      </c>
      <c r="D138" s="58">
        <v>43049</v>
      </c>
      <c r="E138" s="86"/>
      <c r="F138" s="86"/>
      <c r="G138" s="86"/>
      <c r="H138" s="86">
        <v>21</v>
      </c>
      <c r="I138" s="86">
        <v>22</v>
      </c>
      <c r="J138" s="86">
        <f>I138-H138</f>
        <v>1</v>
      </c>
      <c r="K138" s="159"/>
      <c r="L138" s="10"/>
    </row>
    <row r="139" spans="1:12" x14ac:dyDescent="0.25">
      <c r="A139" s="8">
        <v>50</v>
      </c>
      <c r="B139" s="168" t="s">
        <v>443</v>
      </c>
      <c r="C139" s="57"/>
      <c r="D139" s="90"/>
      <c r="E139" s="86"/>
      <c r="F139" s="86"/>
      <c r="G139" s="10"/>
      <c r="H139" s="86"/>
      <c r="I139" s="86"/>
      <c r="J139" s="86"/>
      <c r="K139" s="159"/>
      <c r="L139" s="59"/>
    </row>
    <row r="140" spans="1:12" x14ac:dyDescent="0.25">
      <c r="B140" s="168" t="s">
        <v>8</v>
      </c>
      <c r="C140" s="57">
        <v>913007</v>
      </c>
      <c r="D140" s="58">
        <v>43891</v>
      </c>
      <c r="E140" s="86">
        <v>100</v>
      </c>
      <c r="F140" s="86">
        <v>115</v>
      </c>
      <c r="G140" s="86">
        <f>F140-E140</f>
        <v>15</v>
      </c>
      <c r="H140" s="86"/>
      <c r="I140" s="86"/>
      <c r="J140" s="86"/>
      <c r="K140" s="159"/>
      <c r="L140" s="59"/>
    </row>
    <row r="141" spans="1:12" x14ac:dyDescent="0.25">
      <c r="B141" s="168" t="s">
        <v>9</v>
      </c>
      <c r="C141" s="57">
        <v>912901</v>
      </c>
      <c r="D141" s="58">
        <v>43160</v>
      </c>
      <c r="E141" s="86"/>
      <c r="F141" s="86"/>
      <c r="G141" s="86"/>
      <c r="H141" s="86">
        <v>80</v>
      </c>
      <c r="I141" s="86">
        <v>95</v>
      </c>
      <c r="J141" s="86">
        <f>I141-H141</f>
        <v>15</v>
      </c>
      <c r="K141" s="159"/>
      <c r="L141" s="59"/>
    </row>
    <row r="142" spans="1:12" x14ac:dyDescent="0.25">
      <c r="A142" s="8">
        <v>51</v>
      </c>
      <c r="B142" s="168" t="s">
        <v>381</v>
      </c>
      <c r="C142" s="57"/>
      <c r="D142" s="58"/>
      <c r="E142" s="10"/>
      <c r="F142" s="10"/>
      <c r="G142" s="10"/>
      <c r="H142" s="10"/>
      <c r="I142" s="10"/>
      <c r="J142" s="10"/>
      <c r="K142" s="159"/>
      <c r="L142" s="10"/>
    </row>
    <row r="143" spans="1:12" x14ac:dyDescent="0.25">
      <c r="B143" s="168" t="s">
        <v>8</v>
      </c>
      <c r="C143" s="57">
        <v>90980201</v>
      </c>
      <c r="D143" s="58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59"/>
      <c r="L143" s="10"/>
    </row>
    <row r="144" spans="1:12" x14ac:dyDescent="0.25">
      <c r="B144" s="163" t="s">
        <v>9</v>
      </c>
      <c r="C144" s="57">
        <v>90987002</v>
      </c>
      <c r="D144" s="58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59"/>
      <c r="L144" s="10"/>
    </row>
    <row r="145" spans="1:15" x14ac:dyDescent="0.25">
      <c r="A145" s="8">
        <v>52</v>
      </c>
      <c r="B145" s="163" t="s">
        <v>444</v>
      </c>
      <c r="C145" s="157"/>
      <c r="D145" s="58"/>
      <c r="E145" s="10"/>
      <c r="F145" s="10"/>
      <c r="G145" s="10"/>
      <c r="H145" s="10"/>
      <c r="I145" s="10"/>
      <c r="J145" s="10"/>
      <c r="K145" s="207"/>
      <c r="L145" s="10"/>
    </row>
    <row r="146" spans="1:15" ht="28.5" x14ac:dyDescent="0.25">
      <c r="B146" s="231" t="s">
        <v>311</v>
      </c>
      <c r="C146" s="157"/>
      <c r="D146" s="58"/>
      <c r="E146" s="86"/>
      <c r="F146" s="86"/>
      <c r="G146" s="10"/>
      <c r="H146" s="86"/>
      <c r="I146" s="86"/>
      <c r="J146" s="86"/>
      <c r="K146" s="206"/>
      <c r="L146" s="59"/>
    </row>
    <row r="147" spans="1:15" x14ac:dyDescent="0.25">
      <c r="B147" s="164" t="s">
        <v>8</v>
      </c>
      <c r="C147" s="57">
        <v>2860004</v>
      </c>
      <c r="D147" s="58"/>
      <c r="E147" s="86">
        <v>182</v>
      </c>
      <c r="F147" s="10">
        <v>190</v>
      </c>
      <c r="G147" s="10">
        <f>F147-E147</f>
        <v>8</v>
      </c>
      <c r="H147" s="86"/>
      <c r="I147" s="86"/>
      <c r="J147" s="86"/>
      <c r="K147" s="159"/>
      <c r="L147" s="59"/>
    </row>
    <row r="148" spans="1:15" x14ac:dyDescent="0.25">
      <c r="B148" s="168" t="s">
        <v>9</v>
      </c>
      <c r="C148" s="57">
        <v>2862206</v>
      </c>
      <c r="D148" s="58"/>
      <c r="E148" s="86"/>
      <c r="F148" s="86"/>
      <c r="G148" s="10"/>
      <c r="H148" s="86">
        <v>126</v>
      </c>
      <c r="I148" s="10">
        <v>130</v>
      </c>
      <c r="J148" s="86">
        <f>I148-H148</f>
        <v>4</v>
      </c>
      <c r="K148" s="159"/>
      <c r="L148" s="59"/>
    </row>
    <row r="149" spans="1:15" x14ac:dyDescent="0.25">
      <c r="A149" s="8">
        <v>53</v>
      </c>
      <c r="B149" s="168" t="s">
        <v>310</v>
      </c>
      <c r="C149" s="57"/>
      <c r="D149" s="58"/>
      <c r="E149" s="10"/>
      <c r="F149" s="10"/>
      <c r="G149" s="10"/>
      <c r="H149" s="10"/>
      <c r="I149" s="10"/>
      <c r="J149" s="10"/>
      <c r="K149" s="159"/>
      <c r="L149" s="10"/>
    </row>
    <row r="150" spans="1:15" x14ac:dyDescent="0.25">
      <c r="B150" s="168" t="s">
        <v>8</v>
      </c>
      <c r="C150" s="57">
        <v>663806</v>
      </c>
      <c r="D150" s="58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59"/>
      <c r="L150" s="10"/>
    </row>
    <row r="151" spans="1:15" x14ac:dyDescent="0.25">
      <c r="B151" s="168" t="s">
        <v>9</v>
      </c>
      <c r="C151" s="57">
        <v>681365</v>
      </c>
      <c r="D151" s="58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59"/>
      <c r="L151" s="10"/>
    </row>
    <row r="152" spans="1:15" x14ac:dyDescent="0.25">
      <c r="A152" s="8">
        <v>54</v>
      </c>
      <c r="B152" s="168" t="s">
        <v>445</v>
      </c>
      <c r="C152" s="57"/>
      <c r="D152" s="58"/>
      <c r="E152" s="10"/>
      <c r="F152" s="10"/>
      <c r="G152" s="10"/>
      <c r="H152" s="10"/>
      <c r="I152" s="10"/>
      <c r="J152" s="10"/>
      <c r="K152" s="191">
        <v>1</v>
      </c>
      <c r="L152" s="10"/>
    </row>
    <row r="153" spans="1:15" s="6" customFormat="1" x14ac:dyDescent="0.25">
      <c r="A153" s="8">
        <v>55</v>
      </c>
      <c r="B153" s="168" t="s">
        <v>309</v>
      </c>
      <c r="C153" s="60"/>
      <c r="D153" s="75"/>
      <c r="E153" s="13"/>
      <c r="F153" s="13"/>
      <c r="G153" s="10"/>
      <c r="H153" s="13"/>
      <c r="I153" s="13"/>
      <c r="J153" s="13"/>
      <c r="K153" s="191">
        <v>1</v>
      </c>
      <c r="L153" s="61"/>
      <c r="N153" s="2"/>
      <c r="O153" s="2"/>
    </row>
    <row r="154" spans="1:15" s="6" customFormat="1" x14ac:dyDescent="0.25">
      <c r="A154" s="8">
        <v>56</v>
      </c>
      <c r="B154" s="168" t="s">
        <v>308</v>
      </c>
      <c r="C154" s="60"/>
      <c r="D154" s="93"/>
      <c r="E154" s="87"/>
      <c r="F154" s="87"/>
      <c r="G154" s="10"/>
      <c r="H154" s="87"/>
      <c r="I154" s="87"/>
      <c r="J154" s="87"/>
      <c r="K154" s="159"/>
      <c r="L154" s="13"/>
      <c r="N154" s="2"/>
      <c r="O154" s="2"/>
    </row>
    <row r="155" spans="1:15" s="6" customFormat="1" x14ac:dyDescent="0.25">
      <c r="A155" s="8"/>
      <c r="B155" s="168" t="s">
        <v>8</v>
      </c>
      <c r="C155" s="60">
        <v>121192303</v>
      </c>
      <c r="D155" s="75">
        <v>43728</v>
      </c>
      <c r="E155" s="86">
        <v>236</v>
      </c>
      <c r="F155" s="86">
        <v>246</v>
      </c>
      <c r="G155" s="86">
        <f>F155-E155</f>
        <v>10</v>
      </c>
      <c r="H155" s="86"/>
      <c r="I155" s="86"/>
      <c r="J155" s="86"/>
      <c r="K155" s="159"/>
      <c r="L155" s="13"/>
      <c r="N155" s="2"/>
      <c r="O155" s="2"/>
    </row>
    <row r="156" spans="1:15" s="6" customFormat="1" x14ac:dyDescent="0.25">
      <c r="A156" s="8"/>
      <c r="B156" s="168" t="s">
        <v>9</v>
      </c>
      <c r="C156" s="60">
        <v>12121191900</v>
      </c>
      <c r="D156" s="75">
        <v>42998</v>
      </c>
      <c r="E156" s="86"/>
      <c r="F156" s="86"/>
      <c r="G156" s="86"/>
      <c r="H156" s="86">
        <v>96</v>
      </c>
      <c r="I156" s="86">
        <v>100</v>
      </c>
      <c r="J156" s="86">
        <f>I156-H156</f>
        <v>4</v>
      </c>
      <c r="K156" s="159"/>
      <c r="L156" s="13"/>
      <c r="N156" s="2"/>
      <c r="O156" s="2"/>
    </row>
    <row r="157" spans="1:15" s="6" customFormat="1" x14ac:dyDescent="0.25">
      <c r="A157" s="8">
        <v>57</v>
      </c>
      <c r="B157" s="183" t="s">
        <v>560</v>
      </c>
      <c r="C157" s="220" t="s">
        <v>503</v>
      </c>
      <c r="D157" s="221" t="s">
        <v>342</v>
      </c>
      <c r="E157" s="220"/>
      <c r="F157" s="220"/>
      <c r="G157" s="219"/>
      <c r="H157" s="220"/>
      <c r="I157" s="220"/>
      <c r="J157" s="220"/>
      <c r="K157" s="222">
        <v>1</v>
      </c>
      <c r="L157" s="13"/>
      <c r="N157" s="2"/>
      <c r="O157" s="2"/>
    </row>
    <row r="158" spans="1:15" s="6" customFormat="1" x14ac:dyDescent="0.25">
      <c r="A158" s="8"/>
      <c r="B158" s="183" t="s">
        <v>8</v>
      </c>
      <c r="C158" s="60">
        <v>2397609</v>
      </c>
      <c r="D158" s="75">
        <v>43574</v>
      </c>
      <c r="E158" s="86">
        <v>16</v>
      </c>
      <c r="F158" s="86">
        <v>16</v>
      </c>
      <c r="G158" s="86">
        <f>F158-E158</f>
        <v>0</v>
      </c>
      <c r="H158" s="86"/>
      <c r="I158" s="86"/>
      <c r="J158" s="86"/>
      <c r="K158" s="159"/>
      <c r="L158" s="13"/>
      <c r="N158" s="2"/>
      <c r="O158" s="2"/>
    </row>
    <row r="159" spans="1:15" s="6" customFormat="1" x14ac:dyDescent="0.25">
      <c r="A159" s="8"/>
      <c r="B159" s="183" t="s">
        <v>9</v>
      </c>
      <c r="C159" s="60">
        <v>8766500</v>
      </c>
      <c r="D159" s="75">
        <v>42844</v>
      </c>
      <c r="E159" s="86"/>
      <c r="F159" s="86"/>
      <c r="G159" s="86"/>
      <c r="H159" s="86">
        <v>15</v>
      </c>
      <c r="I159" s="86">
        <v>15</v>
      </c>
      <c r="J159" s="86">
        <f>I159-H159</f>
        <v>0</v>
      </c>
      <c r="K159" s="159"/>
      <c r="L159" s="13"/>
      <c r="N159" s="2"/>
      <c r="O159" s="2"/>
    </row>
    <row r="160" spans="1:15" s="6" customFormat="1" x14ac:dyDescent="0.25">
      <c r="A160" s="8">
        <v>58</v>
      </c>
      <c r="B160" s="168" t="s">
        <v>307</v>
      </c>
      <c r="C160" s="60"/>
      <c r="D160" s="75"/>
      <c r="E160" s="13"/>
      <c r="F160" s="13"/>
      <c r="G160" s="10"/>
      <c r="H160" s="13"/>
      <c r="I160" s="13"/>
      <c r="J160" s="13"/>
      <c r="K160" s="159"/>
      <c r="L160" s="13"/>
      <c r="N160" s="2"/>
      <c r="O160" s="2"/>
    </row>
    <row r="161" spans="1:15" s="6" customFormat="1" x14ac:dyDescent="0.25">
      <c r="A161" s="8"/>
      <c r="B161" s="168" t="s">
        <v>8</v>
      </c>
      <c r="C161" s="60">
        <v>619632</v>
      </c>
      <c r="D161" s="75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59"/>
      <c r="L161" s="13"/>
      <c r="N161" s="2"/>
      <c r="O161" s="2"/>
    </row>
    <row r="162" spans="1:15" s="6" customFormat="1" x14ac:dyDescent="0.25">
      <c r="A162" s="8"/>
      <c r="B162" s="168" t="s">
        <v>9</v>
      </c>
      <c r="C162" s="60">
        <v>340056</v>
      </c>
      <c r="D162" s="75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59"/>
      <c r="L162" s="13"/>
      <c r="N162" s="2"/>
      <c r="O162" s="2"/>
    </row>
    <row r="163" spans="1:15" s="6" customFormat="1" x14ac:dyDescent="0.25">
      <c r="A163" s="8">
        <v>59</v>
      </c>
      <c r="B163" s="168" t="s">
        <v>306</v>
      </c>
      <c r="C163" s="60"/>
      <c r="D163" s="75"/>
      <c r="E163" s="13"/>
      <c r="F163" s="13"/>
      <c r="G163" s="10"/>
      <c r="H163" s="13"/>
      <c r="I163" s="13"/>
      <c r="J163" s="13"/>
      <c r="K163" s="159"/>
      <c r="L163" s="13"/>
      <c r="N163" s="2"/>
      <c r="O163" s="2"/>
    </row>
    <row r="164" spans="1:15" s="6" customFormat="1" x14ac:dyDescent="0.25">
      <c r="A164" s="8"/>
      <c r="B164" s="168" t="s">
        <v>8</v>
      </c>
      <c r="C164" s="60">
        <v>1458707</v>
      </c>
      <c r="D164" s="75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59"/>
      <c r="L164" s="13"/>
      <c r="N164" s="2"/>
      <c r="O164" s="2"/>
    </row>
    <row r="165" spans="1:15" s="6" customFormat="1" x14ac:dyDescent="0.25">
      <c r="A165" s="8"/>
      <c r="B165" s="168" t="s">
        <v>9</v>
      </c>
      <c r="C165" s="60">
        <v>1033921</v>
      </c>
      <c r="D165" s="75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59"/>
      <c r="L165" s="13"/>
      <c r="N165" s="2"/>
      <c r="O165" s="2"/>
    </row>
    <row r="166" spans="1:15" s="6" customFormat="1" x14ac:dyDescent="0.25">
      <c r="A166" s="8">
        <v>60</v>
      </c>
      <c r="B166" s="168" t="s">
        <v>382</v>
      </c>
      <c r="C166" s="60"/>
      <c r="D166" s="75"/>
      <c r="E166" s="13"/>
      <c r="F166" s="13"/>
      <c r="G166" s="10"/>
      <c r="H166" s="13"/>
      <c r="I166" s="13"/>
      <c r="J166" s="13"/>
      <c r="K166" s="159"/>
      <c r="L166" s="13"/>
      <c r="N166" s="2"/>
      <c r="O166" s="2"/>
    </row>
    <row r="167" spans="1:15" s="6" customFormat="1" x14ac:dyDescent="0.25">
      <c r="A167" s="8"/>
      <c r="B167" s="168" t="s">
        <v>8</v>
      </c>
      <c r="C167" s="60">
        <v>130091177</v>
      </c>
      <c r="D167" s="75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59"/>
      <c r="L167" s="13"/>
      <c r="N167" s="2"/>
      <c r="O167" s="2"/>
    </row>
    <row r="168" spans="1:15" s="6" customFormat="1" x14ac:dyDescent="0.25">
      <c r="A168" s="8"/>
      <c r="B168" s="168" t="s">
        <v>9</v>
      </c>
      <c r="C168" s="60">
        <v>130091165</v>
      </c>
      <c r="D168" s="75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59"/>
      <c r="L168" s="13"/>
      <c r="N168" s="2"/>
      <c r="O168" s="2"/>
    </row>
    <row r="169" spans="1:15" x14ac:dyDescent="0.25">
      <c r="A169" s="8">
        <v>61</v>
      </c>
      <c r="B169" s="168" t="s">
        <v>446</v>
      </c>
      <c r="C169" s="57"/>
      <c r="D169" s="58"/>
      <c r="E169" s="10"/>
      <c r="F169" s="10"/>
      <c r="G169" s="10"/>
      <c r="H169" s="10"/>
      <c r="I169" s="10"/>
      <c r="J169" s="10"/>
      <c r="K169" s="191">
        <v>1</v>
      </c>
      <c r="L169" s="10"/>
    </row>
    <row r="170" spans="1:15" x14ac:dyDescent="0.25">
      <c r="A170" s="8">
        <v>62</v>
      </c>
      <c r="B170" s="168" t="s">
        <v>447</v>
      </c>
      <c r="C170" s="57"/>
      <c r="D170" s="10"/>
      <c r="E170" s="10"/>
      <c r="F170" s="10"/>
      <c r="G170" s="10"/>
      <c r="H170" s="10"/>
      <c r="I170" s="10"/>
      <c r="J170" s="10"/>
      <c r="K170" s="191">
        <v>2</v>
      </c>
      <c r="L170" s="10"/>
    </row>
    <row r="171" spans="1:15" x14ac:dyDescent="0.25">
      <c r="A171" s="8">
        <v>63</v>
      </c>
      <c r="B171" s="168" t="s">
        <v>305</v>
      </c>
      <c r="C171" s="57"/>
      <c r="D171" s="58"/>
      <c r="E171" s="10"/>
      <c r="F171" s="10"/>
      <c r="G171" s="10"/>
      <c r="H171" s="10"/>
      <c r="I171" s="10"/>
      <c r="J171" s="10"/>
      <c r="K171" s="191">
        <v>1</v>
      </c>
      <c r="L171" s="10"/>
    </row>
    <row r="172" spans="1:15" x14ac:dyDescent="0.25">
      <c r="A172" s="8">
        <v>64</v>
      </c>
      <c r="B172" s="168" t="s">
        <v>304</v>
      </c>
      <c r="C172" s="57"/>
      <c r="D172" s="58"/>
      <c r="E172" s="10"/>
      <c r="F172" s="10"/>
      <c r="G172" s="10"/>
      <c r="H172" s="10"/>
      <c r="I172" s="10"/>
      <c r="J172" s="10"/>
      <c r="K172" s="159"/>
      <c r="L172" s="10"/>
    </row>
    <row r="173" spans="1:15" x14ac:dyDescent="0.25">
      <c r="B173" s="168" t="s">
        <v>8</v>
      </c>
      <c r="C173" s="57">
        <v>3782736</v>
      </c>
      <c r="D173" s="58"/>
      <c r="E173" s="86">
        <v>390</v>
      </c>
      <c r="F173" s="10">
        <v>404</v>
      </c>
      <c r="G173" s="86">
        <f>F173-E173</f>
        <v>14</v>
      </c>
      <c r="H173" s="86"/>
      <c r="I173" s="86"/>
      <c r="J173" s="86"/>
      <c r="K173" s="159"/>
      <c r="L173" s="10"/>
    </row>
    <row r="174" spans="1:15" x14ac:dyDescent="0.25">
      <c r="B174" s="168" t="s">
        <v>9</v>
      </c>
      <c r="C174" s="57">
        <v>3782729</v>
      </c>
      <c r="D174" s="58"/>
      <c r="E174" s="86"/>
      <c r="F174" s="86"/>
      <c r="G174" s="86"/>
      <c r="H174" s="86">
        <v>260</v>
      </c>
      <c r="I174" s="10">
        <v>267</v>
      </c>
      <c r="J174" s="86">
        <f>I174-H174</f>
        <v>7</v>
      </c>
      <c r="K174" s="159"/>
      <c r="L174" s="10"/>
    </row>
    <row r="175" spans="1:15" x14ac:dyDescent="0.25">
      <c r="A175" s="8">
        <v>65</v>
      </c>
      <c r="B175" s="168" t="s">
        <v>303</v>
      </c>
      <c r="C175" s="57"/>
      <c r="D175" s="79"/>
      <c r="E175" s="10"/>
      <c r="F175" s="10"/>
      <c r="G175" s="10"/>
      <c r="H175" s="10"/>
      <c r="I175" s="10"/>
      <c r="J175" s="10"/>
      <c r="K175" s="159"/>
      <c r="L175" s="10"/>
    </row>
    <row r="176" spans="1:15" x14ac:dyDescent="0.25">
      <c r="B176" s="168" t="s">
        <v>8</v>
      </c>
      <c r="C176" s="57">
        <v>557300</v>
      </c>
      <c r="D176" s="73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59"/>
      <c r="L176" s="10"/>
    </row>
    <row r="177" spans="1:15" x14ac:dyDescent="0.25">
      <c r="B177" s="168" t="s">
        <v>9</v>
      </c>
      <c r="C177" s="57">
        <v>796006</v>
      </c>
      <c r="D177" s="73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59"/>
      <c r="L177" s="10"/>
    </row>
    <row r="178" spans="1:15" ht="28.5" x14ac:dyDescent="0.25">
      <c r="A178" s="8">
        <v>66</v>
      </c>
      <c r="B178" s="226" t="s">
        <v>302</v>
      </c>
      <c r="C178" s="57"/>
      <c r="D178" s="58"/>
      <c r="E178" s="10"/>
      <c r="F178" s="10"/>
      <c r="G178" s="10"/>
      <c r="H178" s="10"/>
      <c r="I178" s="10"/>
      <c r="J178" s="10"/>
      <c r="K178" s="159"/>
      <c r="L178" s="10"/>
    </row>
    <row r="179" spans="1:15" x14ac:dyDescent="0.25">
      <c r="B179" s="168" t="s">
        <v>8</v>
      </c>
      <c r="C179" s="57">
        <v>110041768</v>
      </c>
      <c r="D179" s="58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59"/>
      <c r="L179" s="10"/>
    </row>
    <row r="180" spans="1:15" x14ac:dyDescent="0.25">
      <c r="B180" s="168" t="s">
        <v>9</v>
      </c>
      <c r="C180" s="57">
        <v>110108350</v>
      </c>
      <c r="D180" s="58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59"/>
      <c r="L180" s="10"/>
    </row>
    <row r="181" spans="1:15" x14ac:dyDescent="0.25">
      <c r="A181" s="8">
        <v>67</v>
      </c>
      <c r="B181" s="168"/>
      <c r="C181" s="57"/>
      <c r="D181" s="58"/>
      <c r="E181" s="10"/>
      <c r="F181" s="10"/>
      <c r="G181" s="10"/>
      <c r="H181" s="10"/>
      <c r="I181" s="10"/>
      <c r="J181" s="10"/>
      <c r="K181" s="191">
        <v>1</v>
      </c>
      <c r="L181" s="10"/>
    </row>
    <row r="182" spans="1:15" s="6" customFormat="1" x14ac:dyDescent="0.25">
      <c r="A182" s="8">
        <v>68</v>
      </c>
      <c r="B182" s="168" t="s">
        <v>448</v>
      </c>
      <c r="C182" s="60"/>
      <c r="D182" s="142" t="s">
        <v>342</v>
      </c>
      <c r="E182" s="143"/>
      <c r="F182" s="143"/>
      <c r="G182" s="143"/>
      <c r="H182" s="143"/>
      <c r="I182" s="143"/>
      <c r="J182" s="143"/>
      <c r="K182" s="195">
        <v>2</v>
      </c>
      <c r="L182" s="61"/>
      <c r="N182" s="2"/>
      <c r="O182" s="2"/>
    </row>
    <row r="183" spans="1:15" s="6" customFormat="1" x14ac:dyDescent="0.25">
      <c r="A183" s="8"/>
      <c r="B183" s="168" t="s">
        <v>8</v>
      </c>
      <c r="C183" s="60">
        <v>2859800</v>
      </c>
      <c r="D183" s="75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59"/>
      <c r="L183" s="61"/>
      <c r="N183" s="2"/>
      <c r="O183" s="2"/>
    </row>
    <row r="184" spans="1:15" s="6" customFormat="1" x14ac:dyDescent="0.25">
      <c r="A184" s="8"/>
      <c r="B184" s="168" t="s">
        <v>9</v>
      </c>
      <c r="C184" s="60">
        <v>2861803</v>
      </c>
      <c r="D184" s="75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59"/>
      <c r="L184" s="61"/>
      <c r="N184" s="2"/>
      <c r="O184" s="2"/>
    </row>
    <row r="185" spans="1:15" s="6" customFormat="1" x14ac:dyDescent="0.25">
      <c r="A185" s="8">
        <v>69</v>
      </c>
      <c r="B185" s="168" t="s">
        <v>452</v>
      </c>
      <c r="C185" s="60"/>
      <c r="D185" s="75"/>
      <c r="E185" s="13"/>
      <c r="F185" s="13"/>
      <c r="G185" s="10"/>
      <c r="H185" s="13"/>
      <c r="I185" s="13"/>
      <c r="J185" s="13"/>
      <c r="K185" s="159"/>
      <c r="L185" s="13"/>
      <c r="N185" s="2"/>
      <c r="O185" s="2"/>
    </row>
    <row r="186" spans="1:15" s="6" customFormat="1" x14ac:dyDescent="0.25">
      <c r="A186" s="8"/>
      <c r="B186" s="168" t="s">
        <v>8</v>
      </c>
      <c r="C186" s="60">
        <v>94652609</v>
      </c>
      <c r="D186" s="75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59"/>
      <c r="L186" s="13"/>
      <c r="N186" s="2"/>
      <c r="O186" s="2"/>
    </row>
    <row r="187" spans="1:15" s="6" customFormat="1" x14ac:dyDescent="0.25">
      <c r="A187" s="8"/>
      <c r="B187" s="168" t="s">
        <v>9</v>
      </c>
      <c r="C187" s="60">
        <v>94653002</v>
      </c>
      <c r="D187" s="75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59"/>
      <c r="L187" s="13"/>
      <c r="N187" s="2"/>
      <c r="O187" s="2"/>
    </row>
    <row r="188" spans="1:15" s="6" customFormat="1" x14ac:dyDescent="0.25">
      <c r="A188" s="8">
        <v>70</v>
      </c>
      <c r="B188" s="168"/>
      <c r="C188" s="60"/>
      <c r="D188" s="75"/>
      <c r="E188" s="13"/>
      <c r="F188" s="13"/>
      <c r="G188" s="10"/>
      <c r="H188" s="13"/>
      <c r="I188" s="13"/>
      <c r="J188" s="13"/>
      <c r="K188" s="191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226" t="s">
        <v>301</v>
      </c>
      <c r="C189" s="60"/>
      <c r="D189" s="75"/>
      <c r="E189" s="13"/>
      <c r="F189" s="13"/>
      <c r="G189" s="10"/>
      <c r="H189" s="13"/>
      <c r="I189" s="13"/>
      <c r="J189" s="13"/>
      <c r="K189" s="159"/>
      <c r="L189" s="13"/>
      <c r="N189" s="2"/>
      <c r="O189" s="2"/>
    </row>
    <row r="190" spans="1:15" s="6" customFormat="1" x14ac:dyDescent="0.25">
      <c r="A190" s="8"/>
      <c r="B190" s="168" t="s">
        <v>8</v>
      </c>
      <c r="C190" s="60">
        <v>6091105</v>
      </c>
      <c r="D190" s="75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51"/>
      <c r="L190" s="13"/>
      <c r="N190" s="2"/>
      <c r="O190" s="2"/>
    </row>
    <row r="191" spans="1:15" s="6" customFormat="1" x14ac:dyDescent="0.25">
      <c r="A191" s="8"/>
      <c r="B191" s="168" t="s">
        <v>9</v>
      </c>
      <c r="C191" s="60">
        <v>6090900</v>
      </c>
      <c r="D191" s="75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59"/>
      <c r="L191" s="13"/>
      <c r="N191" s="2"/>
      <c r="O191" s="2"/>
    </row>
    <row r="192" spans="1:15" s="6" customFormat="1" x14ac:dyDescent="0.25">
      <c r="A192" s="8">
        <v>72</v>
      </c>
      <c r="B192" s="168" t="s">
        <v>300</v>
      </c>
      <c r="C192" s="60"/>
      <c r="D192" s="75"/>
      <c r="E192" s="13"/>
      <c r="F192" s="13"/>
      <c r="G192" s="10"/>
      <c r="H192" s="13"/>
      <c r="I192" s="13"/>
      <c r="J192" s="13"/>
      <c r="K192" s="159"/>
      <c r="L192" s="13"/>
      <c r="N192" s="2"/>
      <c r="O192" s="2"/>
    </row>
    <row r="193" spans="1:15" s="6" customFormat="1" x14ac:dyDescent="0.25">
      <c r="A193" s="8"/>
      <c r="B193" s="168" t="s">
        <v>8</v>
      </c>
      <c r="C193" s="60">
        <v>110086176</v>
      </c>
      <c r="D193" s="75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59"/>
      <c r="L193" s="13"/>
      <c r="N193" s="2"/>
      <c r="O193" s="2"/>
    </row>
    <row r="194" spans="1:15" s="6" customFormat="1" x14ac:dyDescent="0.25">
      <c r="A194" s="8"/>
      <c r="B194" s="168" t="s">
        <v>9</v>
      </c>
      <c r="C194" s="60">
        <v>110104138</v>
      </c>
      <c r="D194" s="75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59"/>
      <c r="L194" s="13"/>
      <c r="N194" s="2"/>
      <c r="O194" s="2"/>
    </row>
    <row r="195" spans="1:15" x14ac:dyDescent="0.25">
      <c r="A195" s="8">
        <v>73</v>
      </c>
      <c r="B195" s="168" t="s">
        <v>299</v>
      </c>
      <c r="C195" s="136" t="s">
        <v>503</v>
      </c>
      <c r="D195" s="135" t="s">
        <v>342</v>
      </c>
      <c r="E195" s="137"/>
      <c r="F195" s="137"/>
      <c r="G195" s="137"/>
      <c r="H195" s="137"/>
      <c r="I195" s="137"/>
      <c r="J195" s="138"/>
      <c r="K195" s="196">
        <v>1</v>
      </c>
      <c r="L195" s="10"/>
    </row>
    <row r="196" spans="1:15" x14ac:dyDescent="0.25">
      <c r="B196" s="168" t="s">
        <v>8</v>
      </c>
      <c r="C196" s="57">
        <v>507354</v>
      </c>
      <c r="D196" s="58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59"/>
      <c r="L196" s="10"/>
    </row>
    <row r="197" spans="1:15" x14ac:dyDescent="0.25">
      <c r="B197" s="168" t="s">
        <v>9</v>
      </c>
      <c r="C197" s="57">
        <v>509291</v>
      </c>
      <c r="D197" s="58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59"/>
      <c r="L197" s="10"/>
    </row>
    <row r="198" spans="1:15" x14ac:dyDescent="0.25">
      <c r="A198" s="8">
        <v>74</v>
      </c>
      <c r="B198" s="168" t="s">
        <v>298</v>
      </c>
      <c r="C198" s="57"/>
      <c r="D198" s="58"/>
      <c r="E198" s="10"/>
      <c r="F198" s="10"/>
      <c r="G198" s="10"/>
      <c r="H198" s="10"/>
      <c r="I198" s="10"/>
      <c r="J198" s="13"/>
      <c r="K198" s="159"/>
      <c r="L198" s="10"/>
    </row>
    <row r="199" spans="1:15" x14ac:dyDescent="0.25">
      <c r="B199" s="168" t="s">
        <v>8</v>
      </c>
      <c r="C199" s="57">
        <v>84514</v>
      </c>
      <c r="D199" s="58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59"/>
      <c r="L199" s="10"/>
    </row>
    <row r="200" spans="1:15" x14ac:dyDescent="0.25">
      <c r="B200" s="168" t="s">
        <v>9</v>
      </c>
      <c r="C200" s="57">
        <v>99786</v>
      </c>
      <c r="D200" s="58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59"/>
      <c r="L200" s="10"/>
    </row>
    <row r="201" spans="1:15" x14ac:dyDescent="0.25">
      <c r="A201" s="8">
        <v>75</v>
      </c>
      <c r="B201" s="168" t="s">
        <v>479</v>
      </c>
      <c r="C201" s="57"/>
      <c r="D201" s="85" t="s">
        <v>595</v>
      </c>
      <c r="E201" s="10"/>
      <c r="F201" s="10"/>
      <c r="G201" s="10"/>
      <c r="H201" s="10"/>
      <c r="I201" s="10"/>
      <c r="J201" s="13"/>
      <c r="K201" s="159"/>
      <c r="L201" s="10"/>
    </row>
    <row r="202" spans="1:15" x14ac:dyDescent="0.25">
      <c r="B202" s="168" t="s">
        <v>8</v>
      </c>
      <c r="C202" s="57">
        <v>110050244</v>
      </c>
      <c r="D202" s="58">
        <v>43728</v>
      </c>
      <c r="E202" s="86">
        <v>40</v>
      </c>
      <c r="F202" s="86">
        <v>43</v>
      </c>
      <c r="G202" s="86">
        <f>F202-E202</f>
        <v>3</v>
      </c>
      <c r="H202" s="86"/>
      <c r="I202" s="86"/>
      <c r="J202" s="86"/>
      <c r="K202" s="159"/>
      <c r="L202" s="10"/>
    </row>
    <row r="203" spans="1:15" x14ac:dyDescent="0.25">
      <c r="B203" s="168" t="s">
        <v>9</v>
      </c>
      <c r="C203" s="57">
        <v>110098656</v>
      </c>
      <c r="D203" s="58">
        <v>42998</v>
      </c>
      <c r="E203" s="86"/>
      <c r="F203" s="86"/>
      <c r="G203" s="86"/>
      <c r="H203" s="86">
        <v>20</v>
      </c>
      <c r="I203" s="86">
        <v>22</v>
      </c>
      <c r="J203" s="86">
        <f>I203-H203</f>
        <v>2</v>
      </c>
      <c r="K203" s="159"/>
      <c r="L203" s="10"/>
    </row>
    <row r="204" spans="1:15" x14ac:dyDescent="0.25">
      <c r="A204" s="8">
        <v>76</v>
      </c>
      <c r="B204" s="168" t="s">
        <v>449</v>
      </c>
      <c r="C204" s="57"/>
      <c r="D204" s="85" t="s">
        <v>595</v>
      </c>
      <c r="E204" s="10"/>
      <c r="F204" s="10"/>
      <c r="G204" s="10"/>
      <c r="H204" s="10"/>
      <c r="I204" s="10"/>
      <c r="J204" s="13"/>
      <c r="K204" s="159"/>
      <c r="L204" s="59"/>
    </row>
    <row r="205" spans="1:15" x14ac:dyDescent="0.25">
      <c r="B205" s="168" t="s">
        <v>8</v>
      </c>
      <c r="C205" s="57">
        <v>50020042</v>
      </c>
      <c r="D205" s="73">
        <v>44482</v>
      </c>
      <c r="E205" s="86">
        <v>99</v>
      </c>
      <c r="F205" s="86">
        <v>110</v>
      </c>
      <c r="G205" s="86">
        <f>F205-E205</f>
        <v>11</v>
      </c>
      <c r="H205" s="86"/>
      <c r="I205" s="86"/>
      <c r="J205" s="86"/>
      <c r="K205" s="159"/>
      <c r="L205" s="59"/>
    </row>
    <row r="206" spans="1:15" x14ac:dyDescent="0.25">
      <c r="B206" s="168" t="s">
        <v>9</v>
      </c>
      <c r="C206" s="57">
        <v>50020059</v>
      </c>
      <c r="D206" s="73">
        <v>43751</v>
      </c>
      <c r="E206" s="86"/>
      <c r="F206" s="86"/>
      <c r="G206" s="86"/>
      <c r="H206" s="86">
        <v>37</v>
      </c>
      <c r="I206" s="86">
        <v>41</v>
      </c>
      <c r="J206" s="86">
        <f>I206-H206</f>
        <v>4</v>
      </c>
      <c r="K206" s="159"/>
      <c r="L206" s="59"/>
    </row>
    <row r="207" spans="1:15" x14ac:dyDescent="0.25">
      <c r="A207" s="8">
        <v>77</v>
      </c>
      <c r="B207" s="168" t="s">
        <v>297</v>
      </c>
      <c r="C207" s="57"/>
      <c r="D207" s="85" t="s">
        <v>595</v>
      </c>
      <c r="E207" s="10"/>
      <c r="F207" s="10"/>
      <c r="G207" s="10"/>
      <c r="H207" s="10"/>
      <c r="I207" s="10"/>
      <c r="J207" s="13"/>
      <c r="K207" s="159"/>
      <c r="L207" s="10"/>
    </row>
    <row r="208" spans="1:15" x14ac:dyDescent="0.25">
      <c r="B208" s="168" t="s">
        <v>8</v>
      </c>
      <c r="C208" s="57">
        <v>84943</v>
      </c>
      <c r="D208" s="58">
        <v>43524</v>
      </c>
      <c r="E208" s="86">
        <v>252</v>
      </c>
      <c r="F208" s="86">
        <v>260</v>
      </c>
      <c r="G208" s="86">
        <f>F208-E208</f>
        <v>8</v>
      </c>
      <c r="H208" s="86"/>
      <c r="I208" s="86"/>
      <c r="J208" s="86"/>
      <c r="K208" s="159"/>
      <c r="L208" s="10"/>
    </row>
    <row r="209" spans="1:12" x14ac:dyDescent="0.25">
      <c r="B209" s="168" t="s">
        <v>9</v>
      </c>
      <c r="C209" s="57">
        <v>88432</v>
      </c>
      <c r="D209" s="58">
        <v>42794</v>
      </c>
      <c r="E209" s="86"/>
      <c r="F209" s="86"/>
      <c r="G209" s="86"/>
      <c r="H209" s="86">
        <v>133</v>
      </c>
      <c r="I209" s="86">
        <v>136</v>
      </c>
      <c r="J209" s="86">
        <f>I209-H209</f>
        <v>3</v>
      </c>
      <c r="K209" s="159"/>
      <c r="L209" s="10"/>
    </row>
    <row r="210" spans="1:12" x14ac:dyDescent="0.25">
      <c r="A210" s="8">
        <v>78</v>
      </c>
      <c r="B210" s="168" t="s">
        <v>296</v>
      </c>
      <c r="C210" s="57"/>
      <c r="D210" s="85" t="s">
        <v>595</v>
      </c>
      <c r="E210" s="10"/>
      <c r="F210" s="10"/>
      <c r="G210" s="10"/>
      <c r="H210" s="10"/>
      <c r="I210" s="10"/>
      <c r="J210" s="13"/>
      <c r="K210" s="159"/>
      <c r="L210" s="10"/>
    </row>
    <row r="211" spans="1:12" x14ac:dyDescent="0.25">
      <c r="B211" s="168" t="s">
        <v>8</v>
      </c>
      <c r="C211" s="57">
        <v>63202</v>
      </c>
      <c r="D211" s="58"/>
      <c r="E211" s="86">
        <v>110</v>
      </c>
      <c r="F211" s="86">
        <v>116</v>
      </c>
      <c r="G211" s="86">
        <f>F211-E211</f>
        <v>6</v>
      </c>
      <c r="H211" s="86"/>
      <c r="I211" s="86"/>
      <c r="J211" s="86"/>
      <c r="K211" s="159"/>
      <c r="L211" s="10"/>
    </row>
    <row r="212" spans="1:12" x14ac:dyDescent="0.25">
      <c r="B212" s="168" t="s">
        <v>9</v>
      </c>
      <c r="C212" s="57">
        <v>63400</v>
      </c>
      <c r="D212" s="58"/>
      <c r="E212" s="86"/>
      <c r="F212" s="86"/>
      <c r="G212" s="86"/>
      <c r="H212" s="86">
        <v>66</v>
      </c>
      <c r="I212" s="86">
        <v>69</v>
      </c>
      <c r="J212" s="86">
        <f>I212-H212</f>
        <v>3</v>
      </c>
      <c r="K212" s="159"/>
      <c r="L212" s="10"/>
    </row>
    <row r="213" spans="1:12" x14ac:dyDescent="0.25">
      <c r="A213" s="8">
        <v>79</v>
      </c>
      <c r="B213" s="168" t="s">
        <v>295</v>
      </c>
      <c r="C213" s="57"/>
      <c r="D213" s="85" t="s">
        <v>589</v>
      </c>
      <c r="E213" s="10"/>
      <c r="F213" s="10"/>
      <c r="G213" s="10"/>
      <c r="H213" s="10"/>
      <c r="I213" s="10"/>
      <c r="J213" s="13"/>
      <c r="K213" s="159"/>
      <c r="L213" s="10"/>
    </row>
    <row r="214" spans="1:12" x14ac:dyDescent="0.25">
      <c r="B214" s="168" t="s">
        <v>8</v>
      </c>
      <c r="C214" s="57">
        <v>110108467</v>
      </c>
      <c r="D214" s="58">
        <v>43801</v>
      </c>
      <c r="E214" s="86">
        <v>72</v>
      </c>
      <c r="F214" s="86">
        <v>73</v>
      </c>
      <c r="G214" s="86">
        <f>F214-E214</f>
        <v>1</v>
      </c>
      <c r="H214" s="86"/>
      <c r="I214" s="86"/>
      <c r="J214" s="87"/>
      <c r="K214" s="159"/>
      <c r="L214" s="10"/>
    </row>
    <row r="215" spans="1:12" x14ac:dyDescent="0.25">
      <c r="B215" s="168" t="s">
        <v>9</v>
      </c>
      <c r="C215" s="57">
        <v>110100412</v>
      </c>
      <c r="D215" s="58">
        <v>43071</v>
      </c>
      <c r="E215" s="86"/>
      <c r="F215" s="86"/>
      <c r="G215" s="86"/>
      <c r="H215" s="86">
        <v>41</v>
      </c>
      <c r="I215" s="86">
        <v>42</v>
      </c>
      <c r="J215" s="87">
        <f>I215-H215</f>
        <v>1</v>
      </c>
      <c r="K215" s="159"/>
      <c r="L215" s="10"/>
    </row>
    <row r="216" spans="1:12" x14ac:dyDescent="0.25">
      <c r="A216" s="8">
        <v>80</v>
      </c>
      <c r="B216" s="168" t="s">
        <v>294</v>
      </c>
      <c r="C216" s="57"/>
      <c r="D216" s="58"/>
      <c r="E216" s="10"/>
      <c r="F216" s="10"/>
      <c r="G216" s="10"/>
      <c r="H216" s="10"/>
      <c r="I216" s="10"/>
      <c r="J216" s="10"/>
      <c r="K216" s="191">
        <v>2</v>
      </c>
      <c r="L216" s="10"/>
    </row>
    <row r="217" spans="1:12" x14ac:dyDescent="0.25">
      <c r="A217" s="8">
        <v>81</v>
      </c>
      <c r="B217" s="168" t="s">
        <v>293</v>
      </c>
      <c r="C217" s="57"/>
      <c r="D217" s="58"/>
      <c r="E217" s="10"/>
      <c r="F217" s="10"/>
      <c r="G217" s="10"/>
      <c r="H217" s="10"/>
      <c r="I217" s="10"/>
      <c r="J217" s="10"/>
      <c r="K217" s="159"/>
      <c r="L217" s="59"/>
    </row>
    <row r="218" spans="1:12" x14ac:dyDescent="0.25">
      <c r="B218" s="168" t="s">
        <v>8</v>
      </c>
      <c r="C218" s="57">
        <v>1077302</v>
      </c>
      <c r="D218" s="58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59"/>
      <c r="L218" s="59"/>
    </row>
    <row r="219" spans="1:12" x14ac:dyDescent="0.25">
      <c r="B219" s="168" t="s">
        <v>9</v>
      </c>
      <c r="C219" s="57">
        <v>1077609</v>
      </c>
      <c r="D219" s="58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59"/>
      <c r="L219" s="59"/>
    </row>
    <row r="220" spans="1:12" x14ac:dyDescent="0.25">
      <c r="A220" s="8">
        <v>82</v>
      </c>
      <c r="B220" s="168" t="s">
        <v>292</v>
      </c>
      <c r="C220" s="57"/>
      <c r="D220" s="90"/>
      <c r="E220" s="10"/>
      <c r="F220" s="10"/>
      <c r="G220" s="10"/>
      <c r="H220" s="10"/>
      <c r="I220" s="10"/>
      <c r="J220" s="10"/>
      <c r="K220" s="153"/>
      <c r="L220" s="10"/>
    </row>
    <row r="221" spans="1:12" x14ac:dyDescent="0.25">
      <c r="B221" s="168" t="s">
        <v>8</v>
      </c>
      <c r="C221" s="57">
        <v>55185</v>
      </c>
      <c r="D221" s="58">
        <v>44032</v>
      </c>
      <c r="E221" s="86">
        <v>99</v>
      </c>
      <c r="F221" s="10">
        <v>102</v>
      </c>
      <c r="G221" s="86">
        <f>F221-E221</f>
        <v>3</v>
      </c>
      <c r="H221" s="86"/>
      <c r="I221" s="86"/>
      <c r="J221" s="86"/>
      <c r="K221" s="159"/>
      <c r="L221" s="10"/>
    </row>
    <row r="222" spans="1:12" x14ac:dyDescent="0.25">
      <c r="B222" s="168" t="s">
        <v>9</v>
      </c>
      <c r="C222" s="57">
        <v>55401</v>
      </c>
      <c r="D222" s="58">
        <v>43301</v>
      </c>
      <c r="E222" s="86"/>
      <c r="F222" s="86"/>
      <c r="G222" s="86"/>
      <c r="H222" s="86">
        <v>67</v>
      </c>
      <c r="I222" s="10">
        <v>69</v>
      </c>
      <c r="J222" s="86">
        <f>I222-H222</f>
        <v>2</v>
      </c>
      <c r="K222" s="159"/>
      <c r="L222" s="10"/>
    </row>
    <row r="223" spans="1:12" x14ac:dyDescent="0.25">
      <c r="A223" s="8">
        <v>83</v>
      </c>
      <c r="B223" s="168" t="s">
        <v>291</v>
      </c>
      <c r="C223" s="57"/>
      <c r="D223" s="58"/>
      <c r="E223" s="10"/>
      <c r="F223" s="10"/>
      <c r="G223" s="10"/>
      <c r="H223" s="10"/>
      <c r="I223" s="10"/>
      <c r="J223" s="10"/>
      <c r="K223" s="159"/>
      <c r="L223" s="73"/>
    </row>
    <row r="224" spans="1:12" x14ac:dyDescent="0.25">
      <c r="B224" s="168" t="s">
        <v>8</v>
      </c>
      <c r="C224" s="57">
        <v>12499127</v>
      </c>
      <c r="D224" s="58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59"/>
      <c r="L224" s="73"/>
    </row>
    <row r="225" spans="1:12" x14ac:dyDescent="0.25">
      <c r="B225" s="168" t="s">
        <v>9</v>
      </c>
      <c r="C225" s="57">
        <v>12553581</v>
      </c>
      <c r="D225" s="58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59"/>
      <c r="L225" s="73"/>
    </row>
    <row r="226" spans="1:12" x14ac:dyDescent="0.25">
      <c r="A226" s="8">
        <v>84</v>
      </c>
      <c r="B226" s="168" t="s">
        <v>290</v>
      </c>
      <c r="C226" s="57"/>
      <c r="D226" s="85" t="s">
        <v>551</v>
      </c>
      <c r="E226" s="10"/>
      <c r="F226" s="10"/>
      <c r="G226" s="10"/>
      <c r="H226" s="10"/>
      <c r="I226" s="10"/>
      <c r="J226" s="10"/>
      <c r="K226" s="159"/>
      <c r="L226" s="10"/>
    </row>
    <row r="227" spans="1:12" x14ac:dyDescent="0.25">
      <c r="B227" s="168" t="s">
        <v>8</v>
      </c>
      <c r="C227" s="57">
        <v>1349806</v>
      </c>
      <c r="D227" s="58">
        <v>43545</v>
      </c>
      <c r="E227" s="86">
        <v>360</v>
      </c>
      <c r="F227" s="86">
        <v>369</v>
      </c>
      <c r="G227" s="86">
        <f>F227-E227</f>
        <v>9</v>
      </c>
      <c r="H227" s="86"/>
      <c r="I227" s="86"/>
      <c r="J227" s="86"/>
      <c r="K227" s="159"/>
      <c r="L227" s="10"/>
    </row>
    <row r="228" spans="1:12" x14ac:dyDescent="0.25">
      <c r="B228" s="168" t="s">
        <v>9</v>
      </c>
      <c r="C228" s="57">
        <v>1133405</v>
      </c>
      <c r="D228" s="58">
        <v>42815</v>
      </c>
      <c r="E228" s="86"/>
      <c r="F228" s="86"/>
      <c r="G228" s="86"/>
      <c r="H228" s="86">
        <v>126</v>
      </c>
      <c r="I228" s="86">
        <v>127</v>
      </c>
      <c r="J228" s="86">
        <f>I228-H228</f>
        <v>1</v>
      </c>
      <c r="K228" s="159"/>
      <c r="L228" s="10"/>
    </row>
    <row r="229" spans="1:12" x14ac:dyDescent="0.25">
      <c r="A229" s="8">
        <v>85</v>
      </c>
      <c r="B229" s="168" t="s">
        <v>453</v>
      </c>
      <c r="C229" s="57"/>
      <c r="D229" s="85" t="s">
        <v>595</v>
      </c>
      <c r="E229" s="10"/>
      <c r="F229" s="10"/>
      <c r="G229" s="10"/>
      <c r="H229" s="10"/>
      <c r="I229" s="10"/>
      <c r="J229" s="10"/>
      <c r="K229" s="159"/>
      <c r="L229" s="10"/>
    </row>
    <row r="230" spans="1:12" x14ac:dyDescent="0.25">
      <c r="B230" s="168" t="s">
        <v>8</v>
      </c>
      <c r="C230" s="57">
        <v>1986407</v>
      </c>
      <c r="D230" s="58">
        <v>44123</v>
      </c>
      <c r="E230" s="86">
        <v>92</v>
      </c>
      <c r="F230" s="86">
        <v>100</v>
      </c>
      <c r="G230" s="86">
        <f>F230-E230</f>
        <v>8</v>
      </c>
      <c r="H230" s="86"/>
      <c r="I230" s="86"/>
      <c r="J230" s="86"/>
      <c r="K230" s="159"/>
      <c r="L230" s="10"/>
    </row>
    <row r="231" spans="1:12" x14ac:dyDescent="0.25">
      <c r="B231" s="168" t="s">
        <v>9</v>
      </c>
      <c r="C231" s="57">
        <v>1935400</v>
      </c>
      <c r="D231" s="58">
        <v>43392</v>
      </c>
      <c r="E231" s="86"/>
      <c r="F231" s="86"/>
      <c r="G231" s="86"/>
      <c r="H231" s="86">
        <v>52</v>
      </c>
      <c r="I231" s="86">
        <v>60</v>
      </c>
      <c r="J231" s="86">
        <f>I231-H231</f>
        <v>8</v>
      </c>
      <c r="K231" s="159"/>
      <c r="L231" s="10"/>
    </row>
    <row r="232" spans="1:12" x14ac:dyDescent="0.25">
      <c r="A232" s="8">
        <v>86</v>
      </c>
      <c r="B232" s="168" t="s">
        <v>289</v>
      </c>
      <c r="C232" s="57"/>
      <c r="D232" s="58"/>
      <c r="E232" s="10"/>
      <c r="F232" s="10"/>
      <c r="G232" s="10"/>
      <c r="H232" s="10"/>
      <c r="I232" s="10"/>
      <c r="J232" s="10"/>
      <c r="K232" s="159"/>
      <c r="L232" s="10"/>
    </row>
    <row r="233" spans="1:12" x14ac:dyDescent="0.25">
      <c r="B233" s="168" t="s">
        <v>8</v>
      </c>
      <c r="C233" s="57">
        <v>21765908</v>
      </c>
      <c r="D233" s="58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59"/>
      <c r="L233" s="10"/>
    </row>
    <row r="234" spans="1:12" x14ac:dyDescent="0.25">
      <c r="B234" s="168" t="s">
        <v>9</v>
      </c>
      <c r="C234" s="57">
        <v>12903203</v>
      </c>
      <c r="D234" s="58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59"/>
      <c r="L234" s="10"/>
    </row>
    <row r="235" spans="1:12" x14ac:dyDescent="0.25">
      <c r="A235" s="8">
        <v>87</v>
      </c>
      <c r="B235" s="168" t="s">
        <v>383</v>
      </c>
      <c r="C235" s="57"/>
      <c r="D235" s="79"/>
      <c r="E235" s="10"/>
      <c r="F235" s="10"/>
      <c r="G235" s="10"/>
      <c r="H235" s="10"/>
      <c r="I235" s="10"/>
      <c r="J235" s="10"/>
      <c r="K235" s="159"/>
      <c r="L235" s="10"/>
    </row>
    <row r="236" spans="1:12" x14ac:dyDescent="0.25">
      <c r="B236" s="168" t="s">
        <v>8</v>
      </c>
      <c r="C236" s="57">
        <v>12298401</v>
      </c>
      <c r="D236" s="73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59"/>
      <c r="L236" s="10"/>
    </row>
    <row r="237" spans="1:12" x14ac:dyDescent="0.25">
      <c r="B237" s="168" t="s">
        <v>9</v>
      </c>
      <c r="C237" s="57">
        <v>12296209</v>
      </c>
      <c r="D237" s="73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59"/>
      <c r="L237" s="10"/>
    </row>
    <row r="238" spans="1:12" x14ac:dyDescent="0.25">
      <c r="A238" s="8">
        <v>88</v>
      </c>
      <c r="B238" s="168" t="s">
        <v>288</v>
      </c>
      <c r="C238" s="57"/>
      <c r="D238" s="58"/>
      <c r="E238" s="10"/>
      <c r="F238" s="10"/>
      <c r="G238" s="10"/>
      <c r="H238" s="10"/>
      <c r="I238" s="10"/>
      <c r="J238" s="10"/>
      <c r="K238" s="159"/>
      <c r="L238" s="10"/>
    </row>
    <row r="239" spans="1:12" x14ac:dyDescent="0.25">
      <c r="B239" s="168" t="s">
        <v>8</v>
      </c>
      <c r="C239" s="57">
        <v>1116204</v>
      </c>
      <c r="D239" s="58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59"/>
      <c r="L239" s="10"/>
    </row>
    <row r="240" spans="1:12" x14ac:dyDescent="0.25">
      <c r="B240" s="168" t="s">
        <v>9</v>
      </c>
      <c r="C240" s="57">
        <v>1116006</v>
      </c>
      <c r="D240" s="58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59"/>
      <c r="L240" s="10"/>
    </row>
    <row r="241" spans="1:12" x14ac:dyDescent="0.25">
      <c r="A241" s="8">
        <v>89</v>
      </c>
      <c r="B241" s="168" t="s">
        <v>531</v>
      </c>
      <c r="C241" s="177" t="s">
        <v>563</v>
      </c>
      <c r="D241" s="169"/>
      <c r="E241" s="10"/>
      <c r="F241" s="10"/>
      <c r="G241" s="10"/>
      <c r="H241" s="10"/>
      <c r="I241" s="10"/>
      <c r="J241" s="10"/>
      <c r="K241" s="159"/>
      <c r="L241" s="10"/>
    </row>
    <row r="242" spans="1:12" x14ac:dyDescent="0.25">
      <c r="B242" s="168" t="s">
        <v>8</v>
      </c>
      <c r="C242" s="57">
        <v>5146503</v>
      </c>
      <c r="D242" s="58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59"/>
      <c r="L242" s="10"/>
    </row>
    <row r="243" spans="1:12" x14ac:dyDescent="0.25">
      <c r="B243" s="168" t="s">
        <v>9</v>
      </c>
      <c r="C243" s="57">
        <v>5146701</v>
      </c>
      <c r="D243" s="58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59"/>
      <c r="L243" s="10"/>
    </row>
    <row r="244" spans="1:12" x14ac:dyDescent="0.25">
      <c r="A244" s="8">
        <v>90</v>
      </c>
      <c r="B244" s="168" t="s">
        <v>287</v>
      </c>
      <c r="C244" s="57"/>
      <c r="D244" s="58"/>
      <c r="E244" s="10"/>
      <c r="F244" s="10"/>
      <c r="G244" s="10"/>
      <c r="H244" s="10"/>
      <c r="I244" s="10"/>
      <c r="J244" s="10"/>
      <c r="K244" s="159"/>
      <c r="L244" s="59"/>
    </row>
    <row r="245" spans="1:12" x14ac:dyDescent="0.25">
      <c r="B245" s="168" t="s">
        <v>8</v>
      </c>
      <c r="C245" s="57">
        <v>524608</v>
      </c>
      <c r="D245" s="58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59"/>
      <c r="L245" s="59"/>
    </row>
    <row r="246" spans="1:12" x14ac:dyDescent="0.25">
      <c r="B246" s="168" t="s">
        <v>9</v>
      </c>
      <c r="C246" s="57">
        <v>36711504</v>
      </c>
      <c r="D246" s="58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59"/>
      <c r="L246" s="59"/>
    </row>
    <row r="247" spans="1:12" x14ac:dyDescent="0.25">
      <c r="A247" s="8">
        <v>91</v>
      </c>
      <c r="B247" s="168" t="s">
        <v>454</v>
      </c>
      <c r="C247" s="57"/>
      <c r="D247" s="58"/>
      <c r="E247" s="10"/>
      <c r="F247" s="10"/>
      <c r="G247" s="10"/>
      <c r="H247" s="10"/>
      <c r="I247" s="10"/>
      <c r="J247" s="10"/>
      <c r="K247" s="159"/>
      <c r="L247" s="10"/>
    </row>
    <row r="248" spans="1:12" x14ac:dyDescent="0.25">
      <c r="B248" s="168" t="s">
        <v>8</v>
      </c>
      <c r="C248" s="57">
        <v>6714505</v>
      </c>
      <c r="D248" s="58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59"/>
      <c r="L248" s="10"/>
    </row>
    <row r="249" spans="1:12" x14ac:dyDescent="0.25">
      <c r="B249" s="168" t="s">
        <v>9</v>
      </c>
      <c r="C249" s="57">
        <v>5238804</v>
      </c>
      <c r="D249" s="58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59"/>
      <c r="L249" s="10"/>
    </row>
    <row r="250" spans="1:12" x14ac:dyDescent="0.25">
      <c r="A250" s="8">
        <v>92</v>
      </c>
      <c r="B250" s="168" t="s">
        <v>286</v>
      </c>
      <c r="C250" s="57"/>
      <c r="D250" s="85" t="s">
        <v>551</v>
      </c>
      <c r="E250" s="10"/>
      <c r="F250" s="10"/>
      <c r="G250" s="10"/>
      <c r="H250" s="10"/>
      <c r="I250" s="10"/>
      <c r="J250" s="10"/>
      <c r="K250" s="159"/>
      <c r="L250" s="10"/>
    </row>
    <row r="251" spans="1:12" x14ac:dyDescent="0.25">
      <c r="B251" s="168" t="s">
        <v>8</v>
      </c>
      <c r="C251" s="57">
        <v>438995</v>
      </c>
      <c r="D251" s="58">
        <v>44249</v>
      </c>
      <c r="E251" s="86">
        <v>180</v>
      </c>
      <c r="F251" s="86">
        <v>186</v>
      </c>
      <c r="G251" s="86">
        <f>F251-E251</f>
        <v>6</v>
      </c>
      <c r="H251" s="86"/>
      <c r="I251" s="86"/>
      <c r="J251" s="86"/>
      <c r="K251" s="159"/>
      <c r="L251" s="10"/>
    </row>
    <row r="252" spans="1:12" x14ac:dyDescent="0.25">
      <c r="B252" s="168" t="s">
        <v>9</v>
      </c>
      <c r="C252" s="57">
        <v>162402</v>
      </c>
      <c r="D252" s="58">
        <v>43153</v>
      </c>
      <c r="E252" s="86"/>
      <c r="F252" s="86"/>
      <c r="G252" s="86"/>
      <c r="H252" s="86">
        <v>32</v>
      </c>
      <c r="I252" s="86">
        <v>34</v>
      </c>
      <c r="J252" s="86">
        <f>I252-H252</f>
        <v>2</v>
      </c>
      <c r="K252" s="159"/>
      <c r="L252" s="10"/>
    </row>
    <row r="253" spans="1:12" x14ac:dyDescent="0.25">
      <c r="A253" s="8">
        <v>93</v>
      </c>
      <c r="B253" s="168" t="s">
        <v>285</v>
      </c>
      <c r="C253" s="57"/>
      <c r="D253" s="79"/>
      <c r="E253" s="10"/>
      <c r="F253" s="10"/>
      <c r="G253" s="10"/>
      <c r="H253" s="10"/>
      <c r="I253" s="10"/>
      <c r="J253" s="10"/>
      <c r="K253" s="159"/>
      <c r="L253" s="10"/>
    </row>
    <row r="254" spans="1:12" x14ac:dyDescent="0.25">
      <c r="B254" s="168" t="s">
        <v>8</v>
      </c>
      <c r="C254" s="57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59"/>
      <c r="L254" s="10"/>
    </row>
    <row r="255" spans="1:12" x14ac:dyDescent="0.25">
      <c r="B255" s="168" t="s">
        <v>9</v>
      </c>
      <c r="C255" s="57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59"/>
      <c r="L255" s="10"/>
    </row>
    <row r="256" spans="1:12" x14ac:dyDescent="0.25">
      <c r="A256" s="8">
        <v>94</v>
      </c>
      <c r="B256" s="168"/>
      <c r="C256" s="57"/>
      <c r="D256" s="58"/>
      <c r="E256" s="10"/>
      <c r="F256" s="10"/>
      <c r="G256" s="10"/>
      <c r="H256" s="10"/>
      <c r="I256" s="10"/>
      <c r="J256" s="10"/>
      <c r="K256" s="197">
        <v>1</v>
      </c>
      <c r="L256" s="10"/>
    </row>
    <row r="257" spans="1:12" x14ac:dyDescent="0.25">
      <c r="A257" s="8">
        <v>95</v>
      </c>
      <c r="B257" s="168" t="s">
        <v>284</v>
      </c>
      <c r="C257" s="57"/>
      <c r="D257" s="85" t="s">
        <v>588</v>
      </c>
      <c r="E257" s="10"/>
      <c r="F257" s="10"/>
      <c r="G257" s="10"/>
      <c r="H257" s="10"/>
      <c r="I257" s="10"/>
      <c r="J257" s="10"/>
      <c r="K257" s="159"/>
      <c r="L257" s="10"/>
    </row>
    <row r="258" spans="1:12" x14ac:dyDescent="0.25">
      <c r="B258" s="168" t="s">
        <v>8</v>
      </c>
      <c r="C258" s="57">
        <v>5552700</v>
      </c>
      <c r="D258" s="58"/>
      <c r="E258" s="86">
        <v>174</v>
      </c>
      <c r="F258" s="86">
        <v>179</v>
      </c>
      <c r="G258" s="86">
        <f>F258-E258</f>
        <v>5</v>
      </c>
      <c r="H258" s="86"/>
      <c r="I258" s="86"/>
      <c r="J258" s="86"/>
      <c r="K258" s="159"/>
      <c r="L258" s="10"/>
    </row>
    <row r="259" spans="1:12" x14ac:dyDescent="0.25">
      <c r="B259" s="168" t="s">
        <v>9</v>
      </c>
      <c r="C259" s="57">
        <v>5552106</v>
      </c>
      <c r="D259" s="58"/>
      <c r="E259" s="86"/>
      <c r="F259" s="86"/>
      <c r="G259" s="86"/>
      <c r="H259" s="86">
        <v>89</v>
      </c>
      <c r="I259" s="86">
        <v>92</v>
      </c>
      <c r="J259" s="86">
        <f>I259-H259</f>
        <v>3</v>
      </c>
      <c r="K259" s="159"/>
      <c r="L259" s="10"/>
    </row>
    <row r="260" spans="1:12" x14ac:dyDescent="0.25">
      <c r="A260" s="8">
        <v>96</v>
      </c>
      <c r="B260" s="168" t="s">
        <v>283</v>
      </c>
      <c r="C260" s="57"/>
      <c r="D260" s="85" t="s">
        <v>592</v>
      </c>
      <c r="E260" s="86"/>
      <c r="F260" s="86"/>
      <c r="G260" s="10"/>
      <c r="H260" s="86"/>
      <c r="I260" s="86"/>
      <c r="J260" s="86"/>
      <c r="K260" s="159"/>
      <c r="L260" s="10"/>
    </row>
    <row r="261" spans="1:12" x14ac:dyDescent="0.25">
      <c r="B261" s="168" t="s">
        <v>8</v>
      </c>
      <c r="C261" s="57">
        <v>1001681</v>
      </c>
      <c r="D261" s="58"/>
      <c r="E261" s="86">
        <v>196</v>
      </c>
      <c r="F261" s="86">
        <v>199</v>
      </c>
      <c r="G261" s="86">
        <f>F261-E261</f>
        <v>3</v>
      </c>
      <c r="H261" s="86"/>
      <c r="I261" s="86"/>
      <c r="J261" s="86"/>
      <c r="K261" s="159"/>
      <c r="L261" s="10"/>
    </row>
    <row r="262" spans="1:12" x14ac:dyDescent="0.25">
      <c r="B262" s="168" t="s">
        <v>9</v>
      </c>
      <c r="C262" s="57">
        <v>1012560</v>
      </c>
      <c r="D262" s="58"/>
      <c r="E262" s="86"/>
      <c r="F262" s="86"/>
      <c r="G262" s="86"/>
      <c r="H262" s="86">
        <v>64</v>
      </c>
      <c r="I262" s="86">
        <v>65</v>
      </c>
      <c r="J262" s="86">
        <f>I262-H262</f>
        <v>1</v>
      </c>
      <c r="K262" s="159"/>
      <c r="L262" s="10"/>
    </row>
    <row r="263" spans="1:12" x14ac:dyDescent="0.25">
      <c r="A263" s="8">
        <v>97</v>
      </c>
      <c r="B263" s="168" t="s">
        <v>282</v>
      </c>
      <c r="C263" s="57"/>
      <c r="D263" s="58"/>
      <c r="E263" s="10"/>
      <c r="F263" s="10"/>
      <c r="G263" s="10"/>
      <c r="H263" s="10"/>
      <c r="I263" s="10"/>
      <c r="J263" s="10"/>
      <c r="K263" s="159"/>
      <c r="L263" s="10"/>
    </row>
    <row r="264" spans="1:12" x14ac:dyDescent="0.25">
      <c r="B264" s="184" t="s">
        <v>37</v>
      </c>
      <c r="C264" s="57">
        <v>150265151</v>
      </c>
      <c r="D264" s="58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59"/>
      <c r="L264" s="10"/>
    </row>
    <row r="265" spans="1:12" x14ac:dyDescent="0.25">
      <c r="B265" s="168" t="s">
        <v>9</v>
      </c>
      <c r="C265" s="57">
        <v>12422202</v>
      </c>
      <c r="D265" s="58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59"/>
      <c r="L265" s="10"/>
    </row>
    <row r="266" spans="1:12" ht="28.5" x14ac:dyDescent="0.25">
      <c r="A266" s="8">
        <v>98</v>
      </c>
      <c r="B266" s="226" t="s">
        <v>357</v>
      </c>
      <c r="C266" s="57"/>
      <c r="D266" s="58"/>
      <c r="E266" s="10"/>
      <c r="F266" s="10"/>
      <c r="G266" s="10"/>
      <c r="H266" s="10"/>
      <c r="I266" s="10"/>
      <c r="J266" s="10"/>
      <c r="K266" s="159"/>
      <c r="L266" s="10"/>
    </row>
    <row r="267" spans="1:12" x14ac:dyDescent="0.25">
      <c r="B267" s="168" t="s">
        <v>8</v>
      </c>
      <c r="C267" s="57">
        <v>80318601</v>
      </c>
      <c r="D267" s="58">
        <v>44290</v>
      </c>
      <c r="E267" s="86">
        <v>109</v>
      </c>
      <c r="F267" s="10">
        <v>118</v>
      </c>
      <c r="G267" s="10">
        <f>F267-E267</f>
        <v>9</v>
      </c>
      <c r="H267" s="86"/>
      <c r="I267" s="86"/>
      <c r="J267" s="86"/>
      <c r="K267" s="159"/>
      <c r="L267" s="10"/>
    </row>
    <row r="268" spans="1:12" x14ac:dyDescent="0.25">
      <c r="B268" s="168" t="s">
        <v>9</v>
      </c>
      <c r="C268" s="57">
        <v>80318809</v>
      </c>
      <c r="D268" s="58">
        <v>43559</v>
      </c>
      <c r="E268" s="86"/>
      <c r="F268" s="86"/>
      <c r="G268" s="10"/>
      <c r="H268" s="86">
        <v>46</v>
      </c>
      <c r="I268" s="10">
        <v>50</v>
      </c>
      <c r="J268" s="86">
        <f>I268-H268</f>
        <v>4</v>
      </c>
      <c r="K268" s="159"/>
      <c r="L268" s="10"/>
    </row>
    <row r="269" spans="1:12" x14ac:dyDescent="0.25">
      <c r="A269" s="8">
        <v>99</v>
      </c>
      <c r="B269" s="168" t="s">
        <v>281</v>
      </c>
      <c r="C269" s="57"/>
      <c r="D269" s="58"/>
      <c r="E269" s="10"/>
      <c r="F269" s="10"/>
      <c r="G269" s="10"/>
      <c r="H269" s="10"/>
      <c r="I269" s="10"/>
      <c r="J269" s="10"/>
      <c r="K269" s="159"/>
      <c r="L269" s="10"/>
    </row>
    <row r="270" spans="1:12" x14ac:dyDescent="0.25">
      <c r="B270" s="168" t="s">
        <v>8</v>
      </c>
      <c r="C270" s="57">
        <v>759303306</v>
      </c>
      <c r="D270" s="58">
        <v>44216</v>
      </c>
      <c r="E270" s="86">
        <v>80</v>
      </c>
      <c r="F270" s="10">
        <v>85</v>
      </c>
      <c r="G270" s="86">
        <f>F270-E270</f>
        <v>5</v>
      </c>
      <c r="H270" s="86"/>
      <c r="I270" s="86"/>
      <c r="J270" s="86"/>
      <c r="K270" s="159"/>
      <c r="L270" s="10"/>
    </row>
    <row r="271" spans="1:12" x14ac:dyDescent="0.25">
      <c r="B271" s="168" t="s">
        <v>9</v>
      </c>
      <c r="C271" s="57">
        <v>35933307</v>
      </c>
      <c r="D271" s="58">
        <v>43485</v>
      </c>
      <c r="E271" s="86"/>
      <c r="F271" s="86"/>
      <c r="G271" s="86"/>
      <c r="H271" s="86">
        <v>57</v>
      </c>
      <c r="I271" s="10">
        <v>62</v>
      </c>
      <c r="J271" s="86">
        <f>I271-H271</f>
        <v>5</v>
      </c>
      <c r="K271" s="159"/>
      <c r="L271" s="10"/>
    </row>
    <row r="272" spans="1:12" ht="28.5" x14ac:dyDescent="0.25">
      <c r="A272" s="8">
        <v>100</v>
      </c>
      <c r="B272" s="226" t="s">
        <v>280</v>
      </c>
      <c r="C272" s="57"/>
      <c r="D272" s="58"/>
      <c r="E272" s="10"/>
      <c r="F272" s="10"/>
      <c r="G272" s="10"/>
      <c r="H272" s="10"/>
      <c r="I272" s="10"/>
      <c r="J272" s="10"/>
      <c r="K272" s="191">
        <v>1</v>
      </c>
      <c r="L272" s="10"/>
    </row>
    <row r="273" spans="1:12" x14ac:dyDescent="0.25">
      <c r="A273" s="8">
        <v>101</v>
      </c>
      <c r="B273" s="168" t="s">
        <v>279</v>
      </c>
      <c r="C273" s="57"/>
      <c r="D273" s="90"/>
      <c r="E273" s="86"/>
      <c r="F273" s="86"/>
      <c r="G273" s="10"/>
      <c r="H273" s="86"/>
      <c r="I273" s="86"/>
      <c r="J273" s="86"/>
      <c r="K273" s="159"/>
      <c r="L273" s="10"/>
    </row>
    <row r="274" spans="1:12" x14ac:dyDescent="0.25">
      <c r="B274" s="168" t="s">
        <v>8</v>
      </c>
      <c r="C274" s="57">
        <v>51066</v>
      </c>
      <c r="D274" s="58">
        <v>43728</v>
      </c>
      <c r="E274" s="86">
        <v>178</v>
      </c>
      <c r="F274" s="86">
        <v>189</v>
      </c>
      <c r="G274" s="86">
        <f>F274-E274</f>
        <v>11</v>
      </c>
      <c r="H274" s="86"/>
      <c r="I274" s="86"/>
      <c r="J274" s="86"/>
      <c r="K274" s="159"/>
      <c r="L274" s="10"/>
    </row>
    <row r="275" spans="1:12" x14ac:dyDescent="0.25">
      <c r="B275" s="168" t="s">
        <v>9</v>
      </c>
      <c r="C275" s="57">
        <v>384106</v>
      </c>
      <c r="D275" s="58">
        <v>42998</v>
      </c>
      <c r="E275" s="86"/>
      <c r="F275" s="86"/>
      <c r="G275" s="86"/>
      <c r="H275" s="86">
        <v>83</v>
      </c>
      <c r="I275" s="86">
        <v>87</v>
      </c>
      <c r="J275" s="86">
        <f>I275-H275</f>
        <v>4</v>
      </c>
      <c r="K275" s="159"/>
      <c r="L275" s="10"/>
    </row>
    <row r="276" spans="1:12" x14ac:dyDescent="0.25">
      <c r="A276" s="8">
        <v>102</v>
      </c>
      <c r="B276" s="168" t="s">
        <v>455</v>
      </c>
      <c r="C276" s="57"/>
      <c r="D276" s="85" t="s">
        <v>595</v>
      </c>
      <c r="E276" s="10"/>
      <c r="F276" s="10"/>
      <c r="G276" s="10"/>
      <c r="H276" s="10"/>
      <c r="I276" s="10"/>
      <c r="J276" s="10"/>
      <c r="K276" s="159"/>
      <c r="L276" s="10"/>
    </row>
    <row r="277" spans="1:12" x14ac:dyDescent="0.25">
      <c r="B277" s="168" t="s">
        <v>8</v>
      </c>
      <c r="C277" s="57">
        <v>1676705</v>
      </c>
      <c r="D277" s="58">
        <v>44086</v>
      </c>
      <c r="E277" s="86">
        <v>133</v>
      </c>
      <c r="F277" s="86">
        <v>140</v>
      </c>
      <c r="G277" s="86">
        <f>F277-E277</f>
        <v>7</v>
      </c>
      <c r="H277" s="86"/>
      <c r="I277" s="86"/>
      <c r="J277" s="86"/>
      <c r="K277" s="198"/>
      <c r="L277" s="10"/>
    </row>
    <row r="278" spans="1:12" x14ac:dyDescent="0.25">
      <c r="B278" s="168" t="s">
        <v>9</v>
      </c>
      <c r="C278" s="57">
        <v>5238408</v>
      </c>
      <c r="D278" s="58">
        <v>43355</v>
      </c>
      <c r="E278" s="86"/>
      <c r="F278" s="86"/>
      <c r="G278" s="86"/>
      <c r="H278" s="86">
        <v>73</v>
      </c>
      <c r="I278" s="86">
        <v>75</v>
      </c>
      <c r="J278" s="86">
        <f>I278-H278</f>
        <v>2</v>
      </c>
      <c r="K278" s="198"/>
      <c r="L278" s="10"/>
    </row>
    <row r="279" spans="1:12" x14ac:dyDescent="0.25">
      <c r="A279" s="8">
        <v>103</v>
      </c>
      <c r="B279" s="168" t="s">
        <v>278</v>
      </c>
      <c r="C279" s="57"/>
      <c r="D279" s="85" t="s">
        <v>595</v>
      </c>
      <c r="E279" s="10"/>
      <c r="F279" s="10"/>
      <c r="G279" s="10"/>
      <c r="H279" s="10"/>
      <c r="I279" s="10"/>
      <c r="J279" s="10"/>
      <c r="K279" s="159"/>
      <c r="L279" s="10"/>
    </row>
    <row r="280" spans="1:12" x14ac:dyDescent="0.25">
      <c r="B280" s="168" t="s">
        <v>8</v>
      </c>
      <c r="C280" s="57">
        <v>505108</v>
      </c>
      <c r="D280" s="58">
        <v>43799</v>
      </c>
      <c r="E280" s="86">
        <v>106</v>
      </c>
      <c r="F280" s="86">
        <v>108</v>
      </c>
      <c r="G280" s="86">
        <f>F280-E280</f>
        <v>2</v>
      </c>
      <c r="H280" s="86"/>
      <c r="I280" s="86"/>
      <c r="J280" s="86"/>
      <c r="K280" s="159"/>
      <c r="L280" s="10"/>
    </row>
    <row r="281" spans="1:12" x14ac:dyDescent="0.25">
      <c r="B281" s="168" t="s">
        <v>9</v>
      </c>
      <c r="C281" s="57">
        <v>504507</v>
      </c>
      <c r="D281" s="58">
        <v>43069</v>
      </c>
      <c r="E281" s="86"/>
      <c r="F281" s="86"/>
      <c r="G281" s="86"/>
      <c r="H281" s="86">
        <v>142</v>
      </c>
      <c r="I281" s="86">
        <v>144</v>
      </c>
      <c r="J281" s="86">
        <f>I281-H281</f>
        <v>2</v>
      </c>
      <c r="K281" s="159"/>
      <c r="L281" s="10"/>
    </row>
    <row r="282" spans="1:12" x14ac:dyDescent="0.25">
      <c r="A282" s="8">
        <v>104</v>
      </c>
      <c r="B282" s="168" t="s">
        <v>456</v>
      </c>
      <c r="C282" s="57"/>
      <c r="D282" s="85" t="s">
        <v>596</v>
      </c>
      <c r="E282" s="72"/>
      <c r="F282" s="72"/>
      <c r="G282" s="10"/>
      <c r="H282" s="10"/>
      <c r="I282" s="10"/>
      <c r="J282" s="10"/>
      <c r="K282" s="159"/>
      <c r="L282" s="10"/>
    </row>
    <row r="283" spans="1:12" x14ac:dyDescent="0.25">
      <c r="B283" s="168" t="s">
        <v>8</v>
      </c>
      <c r="C283" s="57">
        <v>13029400</v>
      </c>
      <c r="D283" s="58">
        <v>44285</v>
      </c>
      <c r="E283" s="86">
        <v>81</v>
      </c>
      <c r="F283" s="86">
        <v>85</v>
      </c>
      <c r="G283" s="86">
        <f>F283-E283</f>
        <v>4</v>
      </c>
      <c r="H283" s="86"/>
      <c r="I283" s="86"/>
      <c r="J283" s="86"/>
      <c r="K283" s="159"/>
      <c r="L283" s="10"/>
    </row>
    <row r="284" spans="1:12" x14ac:dyDescent="0.25">
      <c r="B284" s="168" t="s">
        <v>9</v>
      </c>
      <c r="C284" s="57">
        <v>13029806</v>
      </c>
      <c r="D284" s="58">
        <v>43554</v>
      </c>
      <c r="E284" s="86"/>
      <c r="F284" s="86"/>
      <c r="G284" s="86"/>
      <c r="H284" s="86">
        <v>63</v>
      </c>
      <c r="I284" s="86">
        <v>68</v>
      </c>
      <c r="J284" s="86">
        <f>I284-H284</f>
        <v>5</v>
      </c>
      <c r="K284" s="159"/>
      <c r="L284" s="10"/>
    </row>
    <row r="285" spans="1:12" x14ac:dyDescent="0.25">
      <c r="A285" s="8">
        <v>105</v>
      </c>
      <c r="B285" s="168" t="s">
        <v>387</v>
      </c>
      <c r="C285" s="57"/>
      <c r="D285" s="58"/>
      <c r="E285" s="10"/>
      <c r="F285" s="10"/>
      <c r="G285" s="10"/>
      <c r="H285" s="10"/>
      <c r="I285" s="10"/>
      <c r="J285" s="10"/>
      <c r="K285" s="159"/>
      <c r="L285" s="10"/>
    </row>
    <row r="286" spans="1:12" x14ac:dyDescent="0.25">
      <c r="B286" s="168" t="s">
        <v>8</v>
      </c>
      <c r="C286" s="57">
        <v>12288600</v>
      </c>
      <c r="D286" s="58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59"/>
      <c r="L286" s="10"/>
    </row>
    <row r="287" spans="1:12" x14ac:dyDescent="0.25">
      <c r="B287" s="168" t="s">
        <v>9</v>
      </c>
      <c r="C287" s="57">
        <v>12299507</v>
      </c>
      <c r="D287" s="58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59"/>
      <c r="L287" s="10"/>
    </row>
    <row r="288" spans="1:12" x14ac:dyDescent="0.25">
      <c r="A288" s="8">
        <v>106</v>
      </c>
      <c r="B288" s="168" t="s">
        <v>277</v>
      </c>
      <c r="C288" s="60"/>
      <c r="D288" s="93"/>
      <c r="E288" s="87"/>
      <c r="F288" s="87"/>
      <c r="G288" s="10"/>
      <c r="H288" s="87"/>
      <c r="I288" s="87"/>
      <c r="J288" s="87"/>
      <c r="K288" s="159"/>
      <c r="L288" s="59"/>
    </row>
    <row r="289" spans="1:12" x14ac:dyDescent="0.25">
      <c r="B289" s="168" t="s">
        <v>8</v>
      </c>
      <c r="C289" s="57">
        <v>8930461</v>
      </c>
      <c r="D289" s="58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59"/>
      <c r="L289" s="59"/>
    </row>
    <row r="290" spans="1:12" x14ac:dyDescent="0.25">
      <c r="B290" s="168" t="s">
        <v>9</v>
      </c>
      <c r="C290" s="57">
        <v>8927642</v>
      </c>
      <c r="D290" s="58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59"/>
      <c r="L290" s="59"/>
    </row>
    <row r="291" spans="1:12" ht="28.5" x14ac:dyDescent="0.25">
      <c r="A291" s="8">
        <v>107</v>
      </c>
      <c r="B291" s="226" t="s">
        <v>502</v>
      </c>
      <c r="C291" s="57"/>
      <c r="D291" s="58"/>
      <c r="E291" s="10"/>
      <c r="F291" s="10"/>
      <c r="G291" s="10"/>
      <c r="H291" s="10"/>
      <c r="I291" s="10"/>
      <c r="J291" s="10"/>
      <c r="K291" s="191">
        <v>1</v>
      </c>
      <c r="L291" s="10"/>
    </row>
    <row r="292" spans="1:12" x14ac:dyDescent="0.25">
      <c r="A292" s="8">
        <v>108</v>
      </c>
      <c r="B292" s="227" t="s">
        <v>152</v>
      </c>
      <c r="C292" s="57"/>
      <c r="D292" s="58"/>
      <c r="E292" s="10"/>
      <c r="F292" s="10"/>
      <c r="G292" s="10"/>
      <c r="H292" s="10"/>
      <c r="I292" s="10"/>
      <c r="J292" s="10"/>
      <c r="K292" s="159"/>
      <c r="L292" s="10"/>
    </row>
    <row r="293" spans="1:12" x14ac:dyDescent="0.25">
      <c r="B293" s="168" t="s">
        <v>8</v>
      </c>
      <c r="C293" s="57">
        <v>12170103</v>
      </c>
      <c r="D293" s="58">
        <v>43731</v>
      </c>
      <c r="E293" s="86">
        <v>253</v>
      </c>
      <c r="F293" s="10">
        <v>253</v>
      </c>
      <c r="G293" s="86">
        <f>F293-E293</f>
        <v>0</v>
      </c>
      <c r="H293" s="86"/>
      <c r="I293" s="86"/>
      <c r="J293" s="86"/>
      <c r="K293" s="159"/>
      <c r="L293" s="10" t="s">
        <v>573</v>
      </c>
    </row>
    <row r="294" spans="1:12" x14ac:dyDescent="0.25">
      <c r="B294" s="168" t="s">
        <v>9</v>
      </c>
      <c r="C294" s="57">
        <v>12501105</v>
      </c>
      <c r="D294" s="58">
        <v>43001</v>
      </c>
      <c r="E294" s="86"/>
      <c r="F294" s="86"/>
      <c r="G294" s="86"/>
      <c r="H294" s="86">
        <v>180</v>
      </c>
      <c r="I294" s="10">
        <v>200</v>
      </c>
      <c r="J294" s="86">
        <f>I294-H294</f>
        <v>20</v>
      </c>
      <c r="K294" s="159"/>
      <c r="L294" s="10"/>
    </row>
    <row r="295" spans="1:12" x14ac:dyDescent="0.25">
      <c r="A295" s="8">
        <v>109</v>
      </c>
      <c r="B295" s="168" t="s">
        <v>276</v>
      </c>
      <c r="C295" s="177" t="s">
        <v>568</v>
      </c>
      <c r="D295" s="85" t="s">
        <v>596</v>
      </c>
      <c r="E295" s="10"/>
      <c r="F295" s="10"/>
      <c r="G295" s="10"/>
      <c r="H295" s="10"/>
      <c r="I295" s="10"/>
      <c r="J295" s="10"/>
      <c r="K295" s="159"/>
      <c r="L295" s="59"/>
    </row>
    <row r="296" spans="1:12" x14ac:dyDescent="0.25">
      <c r="B296" s="168" t="s">
        <v>8</v>
      </c>
      <c r="C296" s="57">
        <v>2712107</v>
      </c>
      <c r="D296" s="73">
        <v>43767</v>
      </c>
      <c r="E296" s="86">
        <v>208</v>
      </c>
      <c r="F296" s="86">
        <v>218</v>
      </c>
      <c r="G296" s="86">
        <f>F296-E296</f>
        <v>10</v>
      </c>
      <c r="H296" s="86"/>
      <c r="I296" s="86"/>
      <c r="J296" s="86"/>
      <c r="K296" s="159"/>
      <c r="L296" s="59"/>
    </row>
    <row r="297" spans="1:12" x14ac:dyDescent="0.25">
      <c r="B297" s="168" t="s">
        <v>9</v>
      </c>
      <c r="C297" s="57">
        <v>2712503</v>
      </c>
      <c r="D297" s="73">
        <v>43037</v>
      </c>
      <c r="E297" s="86"/>
      <c r="F297" s="86"/>
      <c r="G297" s="86"/>
      <c r="H297" s="86">
        <v>198</v>
      </c>
      <c r="I297" s="86">
        <v>207</v>
      </c>
      <c r="J297" s="86">
        <f>I297-H297</f>
        <v>9</v>
      </c>
      <c r="K297" s="159"/>
      <c r="L297" s="59"/>
    </row>
    <row r="298" spans="1:12" x14ac:dyDescent="0.25">
      <c r="A298" s="8">
        <v>110</v>
      </c>
      <c r="B298" s="168" t="s">
        <v>539</v>
      </c>
      <c r="C298" s="57"/>
      <c r="D298" s="58"/>
      <c r="E298" s="10"/>
      <c r="F298" s="10"/>
      <c r="G298" s="10"/>
      <c r="H298" s="10"/>
      <c r="I298" s="10"/>
      <c r="J298" s="10"/>
      <c r="K298" s="159"/>
      <c r="L298" s="10"/>
    </row>
    <row r="299" spans="1:12" x14ac:dyDescent="0.25">
      <c r="B299" s="213" t="s">
        <v>8</v>
      </c>
      <c r="C299" s="57">
        <v>12169909</v>
      </c>
      <c r="D299" s="58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59"/>
      <c r="L299" s="10"/>
    </row>
    <row r="300" spans="1:12" x14ac:dyDescent="0.25">
      <c r="B300" s="213" t="s">
        <v>8</v>
      </c>
      <c r="C300" s="57">
        <v>12167509</v>
      </c>
      <c r="D300" s="58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59"/>
      <c r="L300" s="10"/>
    </row>
    <row r="301" spans="1:12" x14ac:dyDescent="0.25">
      <c r="B301" s="168" t="s">
        <v>9</v>
      </c>
      <c r="C301" s="57">
        <v>12330903</v>
      </c>
      <c r="D301" s="58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59"/>
      <c r="L301" s="10"/>
    </row>
    <row r="302" spans="1:12" x14ac:dyDescent="0.25">
      <c r="B302" s="168" t="s">
        <v>9</v>
      </c>
      <c r="C302" s="57">
        <v>12502706</v>
      </c>
      <c r="D302" s="58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59"/>
      <c r="L302" s="10"/>
    </row>
    <row r="303" spans="1:12" ht="28.5" x14ac:dyDescent="0.25">
      <c r="A303" s="8">
        <v>111</v>
      </c>
      <c r="B303" s="226" t="s">
        <v>502</v>
      </c>
      <c r="C303" s="57"/>
      <c r="D303" s="58"/>
      <c r="E303" s="10"/>
      <c r="F303" s="10"/>
      <c r="G303" s="10"/>
      <c r="H303" s="10"/>
      <c r="I303" s="10"/>
      <c r="J303" s="10"/>
      <c r="K303" s="191">
        <v>1</v>
      </c>
      <c r="L303" s="10"/>
    </row>
    <row r="304" spans="1:12" x14ac:dyDescent="0.25">
      <c r="A304" s="8">
        <v>112</v>
      </c>
      <c r="B304" s="168" t="s">
        <v>275</v>
      </c>
      <c r="C304" s="57"/>
      <c r="D304" s="58"/>
      <c r="E304" s="10"/>
      <c r="F304" s="10"/>
      <c r="G304" s="10"/>
      <c r="H304" s="10"/>
      <c r="I304" s="10"/>
      <c r="J304" s="10"/>
      <c r="K304" s="159"/>
      <c r="L304" s="10"/>
    </row>
    <row r="305" spans="1:12" x14ac:dyDescent="0.25">
      <c r="B305" s="168" t="s">
        <v>8</v>
      </c>
      <c r="C305" s="57">
        <v>250352</v>
      </c>
      <c r="D305" s="58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59"/>
      <c r="L305" s="10"/>
    </row>
    <row r="306" spans="1:12" x14ac:dyDescent="0.25">
      <c r="B306" s="168" t="s">
        <v>9</v>
      </c>
      <c r="C306" s="57">
        <v>384110</v>
      </c>
      <c r="D306" s="58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59"/>
      <c r="L306" s="10"/>
    </row>
    <row r="307" spans="1:12" x14ac:dyDescent="0.25">
      <c r="A307" s="8">
        <v>113</v>
      </c>
      <c r="B307" s="168" t="s">
        <v>274</v>
      </c>
      <c r="C307" s="57"/>
      <c r="D307" s="90"/>
      <c r="E307" s="86"/>
      <c r="F307" s="86"/>
      <c r="G307" s="10"/>
      <c r="H307" s="86"/>
      <c r="I307" s="86"/>
      <c r="J307" s="86"/>
      <c r="K307" s="159"/>
      <c r="L307" s="10"/>
    </row>
    <row r="308" spans="1:12" x14ac:dyDescent="0.25">
      <c r="B308" s="168" t="s">
        <v>8</v>
      </c>
      <c r="C308" s="57">
        <v>1997791</v>
      </c>
      <c r="D308" s="58">
        <v>43706</v>
      </c>
      <c r="E308" s="86">
        <v>225</v>
      </c>
      <c r="F308" s="10">
        <v>232</v>
      </c>
      <c r="G308" s="86">
        <f>F308-E308</f>
        <v>7</v>
      </c>
      <c r="H308" s="86"/>
      <c r="I308" s="86"/>
      <c r="J308" s="86"/>
      <c r="K308" s="159"/>
      <c r="L308" s="10"/>
    </row>
    <row r="309" spans="1:12" x14ac:dyDescent="0.25">
      <c r="B309" s="168" t="s">
        <v>9</v>
      </c>
      <c r="C309" s="57">
        <v>2235056</v>
      </c>
      <c r="D309" s="58">
        <v>42976</v>
      </c>
      <c r="E309" s="86"/>
      <c r="F309" s="86"/>
      <c r="G309" s="86"/>
      <c r="H309" s="86">
        <v>236</v>
      </c>
      <c r="I309" s="10">
        <v>243</v>
      </c>
      <c r="J309" s="86">
        <f>I309-H309</f>
        <v>7</v>
      </c>
      <c r="K309" s="159"/>
      <c r="L309" s="10"/>
    </row>
    <row r="310" spans="1:12" x14ac:dyDescent="0.25">
      <c r="A310" s="8">
        <v>114</v>
      </c>
      <c r="B310" s="168" t="s">
        <v>273</v>
      </c>
      <c r="C310" s="57"/>
      <c r="D310" s="90"/>
      <c r="E310" s="86"/>
      <c r="F310" s="86"/>
      <c r="G310" s="10"/>
      <c r="H310" s="86"/>
      <c r="I310" s="86"/>
      <c r="J310" s="86"/>
      <c r="K310" s="153"/>
      <c r="L310" s="10"/>
    </row>
    <row r="311" spans="1:12" x14ac:dyDescent="0.25">
      <c r="B311" s="168" t="s">
        <v>8</v>
      </c>
      <c r="C311" s="57">
        <v>3036793401</v>
      </c>
      <c r="D311" s="58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59"/>
      <c r="L311" s="10"/>
    </row>
    <row r="312" spans="1:12" x14ac:dyDescent="0.25">
      <c r="B312" s="168" t="s">
        <v>9</v>
      </c>
      <c r="C312" s="57">
        <v>4043223707</v>
      </c>
      <c r="D312" s="58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59"/>
      <c r="L312" s="10"/>
    </row>
    <row r="313" spans="1:12" x14ac:dyDescent="0.25">
      <c r="A313" s="8">
        <v>115</v>
      </c>
      <c r="B313" s="168" t="s">
        <v>343</v>
      </c>
      <c r="C313" s="57"/>
      <c r="D313" s="58"/>
      <c r="E313" s="10"/>
      <c r="F313" s="10"/>
      <c r="G313" s="10"/>
      <c r="H313" s="10"/>
      <c r="I313" s="10"/>
      <c r="J313" s="10"/>
      <c r="K313" s="159"/>
      <c r="L313" s="10"/>
    </row>
    <row r="314" spans="1:12" x14ac:dyDescent="0.25">
      <c r="B314" s="168" t="s">
        <v>8</v>
      </c>
      <c r="C314" s="57">
        <v>343002</v>
      </c>
      <c r="D314" s="58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59"/>
      <c r="L314" s="10"/>
    </row>
    <row r="315" spans="1:12" x14ac:dyDescent="0.25">
      <c r="B315" s="168" t="s">
        <v>8</v>
      </c>
      <c r="C315" s="57">
        <v>136604</v>
      </c>
      <c r="D315" s="58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59"/>
      <c r="L315" s="10"/>
    </row>
    <row r="316" spans="1:12" x14ac:dyDescent="0.25">
      <c r="B316" s="168" t="s">
        <v>9</v>
      </c>
      <c r="C316" s="57">
        <v>132408</v>
      </c>
      <c r="D316" s="58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59"/>
      <c r="L316" s="10"/>
    </row>
    <row r="317" spans="1:12" x14ac:dyDescent="0.25">
      <c r="B317" s="168" t="s">
        <v>9</v>
      </c>
      <c r="C317" s="57">
        <v>142803</v>
      </c>
      <c r="D317" s="58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59"/>
      <c r="L317" s="10"/>
    </row>
    <row r="318" spans="1:12" x14ac:dyDescent="0.25">
      <c r="A318" s="8">
        <v>116</v>
      </c>
      <c r="B318" s="168" t="s">
        <v>272</v>
      </c>
      <c r="C318" s="57"/>
      <c r="D318" s="85" t="s">
        <v>589</v>
      </c>
      <c r="E318" s="10"/>
      <c r="F318" s="10"/>
      <c r="G318" s="10"/>
      <c r="H318" s="10"/>
      <c r="I318" s="10"/>
      <c r="J318" s="10"/>
      <c r="K318" s="167"/>
      <c r="L318" s="10"/>
    </row>
    <row r="319" spans="1:12" x14ac:dyDescent="0.25">
      <c r="B319" s="168" t="s">
        <v>271</v>
      </c>
      <c r="C319" s="57"/>
      <c r="D319" s="58"/>
      <c r="E319" s="10"/>
      <c r="F319" s="10"/>
      <c r="G319" s="10"/>
      <c r="H319" s="10"/>
      <c r="I319" s="10"/>
      <c r="J319" s="10"/>
      <c r="K319" s="167"/>
      <c r="L319" s="10"/>
    </row>
    <row r="320" spans="1:12" x14ac:dyDescent="0.25">
      <c r="B320" s="168" t="s">
        <v>8</v>
      </c>
      <c r="C320" s="57">
        <v>51441600</v>
      </c>
      <c r="D320" s="58">
        <v>44440</v>
      </c>
      <c r="E320" s="86">
        <v>114</v>
      </c>
      <c r="F320" s="86">
        <v>117</v>
      </c>
      <c r="G320" s="86">
        <f>F320-E320</f>
        <v>3</v>
      </c>
      <c r="H320" s="86"/>
      <c r="I320" s="86"/>
      <c r="J320" s="86"/>
      <c r="K320" s="159"/>
      <c r="L320" s="10"/>
    </row>
    <row r="321" spans="1:12" x14ac:dyDescent="0.25">
      <c r="B321" s="168" t="s">
        <v>8</v>
      </c>
      <c r="C321" s="57">
        <v>51441006</v>
      </c>
      <c r="D321" s="58">
        <v>44440</v>
      </c>
      <c r="E321" s="86">
        <v>35</v>
      </c>
      <c r="F321" s="86">
        <v>36</v>
      </c>
      <c r="G321" s="86">
        <f>F321-E321</f>
        <v>1</v>
      </c>
      <c r="H321" s="86"/>
      <c r="I321" s="86"/>
      <c r="J321" s="86"/>
      <c r="K321" s="159"/>
      <c r="L321" s="10"/>
    </row>
    <row r="322" spans="1:12" x14ac:dyDescent="0.25">
      <c r="B322" s="168" t="s">
        <v>9</v>
      </c>
      <c r="C322" s="57">
        <v>504705</v>
      </c>
      <c r="D322" s="58">
        <v>43709</v>
      </c>
      <c r="E322" s="86"/>
      <c r="F322" s="86"/>
      <c r="G322" s="86"/>
      <c r="H322" s="86">
        <v>86</v>
      </c>
      <c r="I322" s="86">
        <v>89</v>
      </c>
      <c r="J322" s="86">
        <f>I322-H322</f>
        <v>3</v>
      </c>
      <c r="K322" s="159"/>
      <c r="L322" s="10"/>
    </row>
    <row r="323" spans="1:12" x14ac:dyDescent="0.25">
      <c r="B323" s="168" t="s">
        <v>9</v>
      </c>
      <c r="C323" s="57">
        <v>1137903</v>
      </c>
      <c r="D323" s="58">
        <v>43709</v>
      </c>
      <c r="E323" s="86"/>
      <c r="F323" s="86"/>
      <c r="G323" s="86"/>
      <c r="H323" s="86">
        <v>75</v>
      </c>
      <c r="I323" s="86">
        <v>79</v>
      </c>
      <c r="J323" s="86">
        <f>I323-H323</f>
        <v>4</v>
      </c>
      <c r="K323" s="159"/>
      <c r="L323" s="10"/>
    </row>
    <row r="324" spans="1:12" x14ac:dyDescent="0.25">
      <c r="A324" s="8">
        <v>117</v>
      </c>
      <c r="B324" s="168" t="s">
        <v>270</v>
      </c>
      <c r="C324" s="57"/>
      <c r="D324" s="58"/>
      <c r="E324" s="10"/>
      <c r="F324" s="10"/>
      <c r="G324" s="10"/>
      <c r="H324" s="10"/>
      <c r="I324" s="10"/>
      <c r="J324" s="10"/>
      <c r="K324" s="159"/>
      <c r="L324" s="10"/>
    </row>
    <row r="325" spans="1:12" x14ac:dyDescent="0.25">
      <c r="B325" s="214" t="s">
        <v>8</v>
      </c>
      <c r="C325" s="57">
        <v>94210601</v>
      </c>
      <c r="D325" s="58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59"/>
      <c r="L325" s="10"/>
    </row>
    <row r="326" spans="1:12" x14ac:dyDescent="0.25">
      <c r="B326" s="168" t="s">
        <v>9</v>
      </c>
      <c r="C326" s="57">
        <v>94210007</v>
      </c>
      <c r="D326" s="58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59"/>
      <c r="L326" s="10"/>
    </row>
    <row r="327" spans="1:12" x14ac:dyDescent="0.25">
      <c r="A327" s="8">
        <v>118</v>
      </c>
      <c r="B327" s="214" t="s">
        <v>480</v>
      </c>
      <c r="C327" s="57"/>
      <c r="D327" s="58"/>
      <c r="E327" s="10"/>
      <c r="F327" s="10"/>
      <c r="G327" s="10"/>
      <c r="H327" s="10"/>
      <c r="I327" s="10"/>
      <c r="J327" s="10"/>
      <c r="K327" s="159"/>
      <c r="L327" s="10"/>
    </row>
    <row r="328" spans="1:12" x14ac:dyDescent="0.25">
      <c r="B328" s="214" t="s">
        <v>8</v>
      </c>
      <c r="C328" s="57">
        <v>88431302</v>
      </c>
      <c r="D328" s="58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59"/>
      <c r="L328" s="10"/>
    </row>
    <row r="329" spans="1:12" x14ac:dyDescent="0.25">
      <c r="B329" s="168" t="s">
        <v>9</v>
      </c>
      <c r="C329" s="57">
        <v>89533500</v>
      </c>
      <c r="D329" s="58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59"/>
      <c r="L329" s="10"/>
    </row>
    <row r="330" spans="1:12" x14ac:dyDescent="0.25">
      <c r="A330" s="8">
        <v>119</v>
      </c>
      <c r="B330" s="168"/>
      <c r="C330" s="57"/>
      <c r="D330" s="79"/>
      <c r="E330" s="10"/>
      <c r="F330" s="10"/>
      <c r="G330" s="10"/>
      <c r="H330" s="10"/>
      <c r="I330" s="10"/>
      <c r="J330" s="10"/>
      <c r="K330" s="191">
        <v>2</v>
      </c>
      <c r="L330" s="10"/>
    </row>
    <row r="331" spans="1:12" x14ac:dyDescent="0.25">
      <c r="A331" s="8">
        <v>120</v>
      </c>
      <c r="B331" s="168" t="s">
        <v>269</v>
      </c>
      <c r="C331" s="57"/>
      <c r="D331" s="85" t="s">
        <v>595</v>
      </c>
      <c r="E331" s="86"/>
      <c r="F331" s="86"/>
      <c r="G331" s="10"/>
      <c r="H331" s="86"/>
      <c r="I331" s="86"/>
      <c r="J331" s="86"/>
      <c r="K331" s="159"/>
      <c r="L331" s="10"/>
    </row>
    <row r="332" spans="1:12" x14ac:dyDescent="0.25">
      <c r="B332" s="215" t="s">
        <v>37</v>
      </c>
      <c r="C332" s="57">
        <v>775321915</v>
      </c>
      <c r="D332" s="58">
        <v>44242</v>
      </c>
      <c r="E332" s="86">
        <v>11</v>
      </c>
      <c r="F332" s="86">
        <v>15</v>
      </c>
      <c r="G332" s="86">
        <f>F332-E332</f>
        <v>4</v>
      </c>
      <c r="H332" s="86"/>
      <c r="I332" s="86"/>
      <c r="J332" s="86"/>
      <c r="K332" s="159"/>
      <c r="L332" s="115" t="s">
        <v>574</v>
      </c>
    </row>
    <row r="333" spans="1:12" x14ac:dyDescent="0.25">
      <c r="B333" s="168" t="s">
        <v>8</v>
      </c>
      <c r="C333" s="57">
        <v>96551</v>
      </c>
      <c r="D333" s="58">
        <v>43714</v>
      </c>
      <c r="E333" s="86">
        <v>34</v>
      </c>
      <c r="F333" s="86">
        <v>35</v>
      </c>
      <c r="G333" s="86">
        <f>F333-E333</f>
        <v>1</v>
      </c>
      <c r="H333" s="86"/>
      <c r="I333" s="86"/>
      <c r="J333" s="86"/>
      <c r="K333" s="159"/>
      <c r="L333" s="10"/>
    </row>
    <row r="334" spans="1:12" x14ac:dyDescent="0.25">
      <c r="B334" s="168" t="s">
        <v>9</v>
      </c>
      <c r="C334" s="57">
        <v>384205</v>
      </c>
      <c r="D334" s="58">
        <v>42984</v>
      </c>
      <c r="E334" s="86"/>
      <c r="F334" s="86"/>
      <c r="G334" s="86"/>
      <c r="H334" s="86">
        <v>102</v>
      </c>
      <c r="I334" s="86">
        <v>104</v>
      </c>
      <c r="J334" s="86">
        <f>I334-H334</f>
        <v>2</v>
      </c>
      <c r="K334" s="159"/>
      <c r="L334" s="10"/>
    </row>
    <row r="335" spans="1:12" x14ac:dyDescent="0.25">
      <c r="B335" s="168" t="s">
        <v>9</v>
      </c>
      <c r="C335" s="57">
        <v>54992</v>
      </c>
      <c r="D335" s="58">
        <v>42984</v>
      </c>
      <c r="E335" s="86"/>
      <c r="F335" s="86"/>
      <c r="G335" s="86"/>
      <c r="H335" s="86">
        <v>35</v>
      </c>
      <c r="I335" s="86">
        <v>36</v>
      </c>
      <c r="J335" s="86">
        <f>I335-H335</f>
        <v>1</v>
      </c>
      <c r="K335" s="159"/>
      <c r="L335" s="10"/>
    </row>
    <row r="336" spans="1:12" x14ac:dyDescent="0.25">
      <c r="A336" s="8">
        <v>121</v>
      </c>
      <c r="B336" s="168"/>
      <c r="C336" s="57"/>
      <c r="D336" s="58"/>
      <c r="E336" s="10"/>
      <c r="F336" s="10"/>
      <c r="G336" s="10"/>
      <c r="H336" s="10"/>
      <c r="I336" s="10"/>
      <c r="J336" s="10"/>
      <c r="K336" s="191">
        <v>1</v>
      </c>
      <c r="L336" s="10"/>
    </row>
    <row r="337" spans="1:12" x14ac:dyDescent="0.25">
      <c r="A337" s="8">
        <v>122</v>
      </c>
      <c r="B337" s="163" t="s">
        <v>268</v>
      </c>
      <c r="C337" s="57"/>
      <c r="D337" s="58"/>
      <c r="E337" s="10"/>
      <c r="F337" s="10"/>
      <c r="G337" s="10"/>
      <c r="H337" s="10"/>
      <c r="I337" s="10"/>
      <c r="J337" s="10"/>
      <c r="K337" s="207"/>
      <c r="L337" s="59"/>
    </row>
    <row r="338" spans="1:12" x14ac:dyDescent="0.25">
      <c r="B338" s="164" t="s">
        <v>267</v>
      </c>
      <c r="C338" s="57"/>
      <c r="D338" s="58"/>
      <c r="E338" s="10"/>
      <c r="F338" s="10"/>
      <c r="G338" s="10"/>
      <c r="H338" s="10"/>
      <c r="I338" s="10"/>
      <c r="J338" s="10"/>
      <c r="K338" s="206"/>
      <c r="L338" s="10"/>
    </row>
    <row r="339" spans="1:12" x14ac:dyDescent="0.25">
      <c r="B339" s="168" t="s">
        <v>8</v>
      </c>
      <c r="C339" s="57">
        <v>35238903</v>
      </c>
      <c r="D339" s="58"/>
      <c r="E339" s="86">
        <v>47</v>
      </c>
      <c r="F339" s="10">
        <v>48</v>
      </c>
      <c r="G339" s="86">
        <f>F339-E339</f>
        <v>1</v>
      </c>
      <c r="H339" s="86"/>
      <c r="I339" s="86"/>
      <c r="J339" s="86"/>
      <c r="K339" s="159"/>
      <c r="L339" s="10"/>
    </row>
    <row r="340" spans="1:12" x14ac:dyDescent="0.25">
      <c r="B340" s="168" t="s">
        <v>9</v>
      </c>
      <c r="C340" s="57">
        <v>11676903</v>
      </c>
      <c r="D340" s="58"/>
      <c r="E340" s="86"/>
      <c r="F340" s="86"/>
      <c r="G340" s="86"/>
      <c r="H340" s="86">
        <v>24</v>
      </c>
      <c r="I340" s="10">
        <v>25</v>
      </c>
      <c r="J340" s="86">
        <f>I340-H340</f>
        <v>1</v>
      </c>
      <c r="K340" s="159"/>
      <c r="L340" s="10"/>
    </row>
    <row r="341" spans="1:12" x14ac:dyDescent="0.25">
      <c r="A341" s="8">
        <v>123</v>
      </c>
      <c r="B341" s="168"/>
      <c r="C341" s="57"/>
      <c r="D341" s="58"/>
      <c r="E341" s="10"/>
      <c r="F341" s="10"/>
      <c r="G341" s="10"/>
      <c r="H341" s="10"/>
      <c r="I341" s="10"/>
      <c r="J341" s="10"/>
      <c r="K341" s="191">
        <v>1</v>
      </c>
      <c r="L341" s="10"/>
    </row>
    <row r="342" spans="1:12" ht="28.5" x14ac:dyDescent="0.25">
      <c r="A342" s="8">
        <v>124</v>
      </c>
      <c r="B342" s="226" t="s">
        <v>266</v>
      </c>
      <c r="C342" s="57"/>
      <c r="D342" s="85" t="s">
        <v>595</v>
      </c>
      <c r="E342" s="10"/>
      <c r="F342" s="10"/>
      <c r="G342" s="10"/>
      <c r="H342" s="10"/>
      <c r="I342" s="10"/>
      <c r="J342" s="10"/>
      <c r="K342" s="159"/>
      <c r="L342" s="10"/>
    </row>
    <row r="343" spans="1:12" x14ac:dyDescent="0.25">
      <c r="B343" s="168" t="s">
        <v>8</v>
      </c>
      <c r="C343" s="57">
        <v>2009705</v>
      </c>
      <c r="D343" s="58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59"/>
      <c r="L343" s="10"/>
    </row>
    <row r="344" spans="1:12" x14ac:dyDescent="0.25">
      <c r="B344" s="168" t="s">
        <v>9</v>
      </c>
      <c r="C344" s="57">
        <v>2017106</v>
      </c>
      <c r="D344" s="58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59"/>
      <c r="L344" s="10"/>
    </row>
    <row r="345" spans="1:12" x14ac:dyDescent="0.25">
      <c r="A345" s="8">
        <v>125</v>
      </c>
      <c r="B345" s="168" t="s">
        <v>265</v>
      </c>
      <c r="C345" s="57"/>
      <c r="D345" s="58"/>
      <c r="E345" s="10"/>
      <c r="F345" s="10"/>
      <c r="G345" s="10"/>
      <c r="H345" s="10"/>
      <c r="I345" s="10"/>
      <c r="J345" s="10"/>
      <c r="K345" s="159"/>
      <c r="L345" s="10"/>
    </row>
    <row r="346" spans="1:12" x14ac:dyDescent="0.25">
      <c r="B346" s="168" t="s">
        <v>8</v>
      </c>
      <c r="C346" s="57">
        <v>120034261</v>
      </c>
      <c r="D346" s="58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59"/>
      <c r="L346" s="10" t="s">
        <v>575</v>
      </c>
    </row>
    <row r="347" spans="1:12" x14ac:dyDescent="0.25">
      <c r="B347" s="168" t="s">
        <v>9</v>
      </c>
      <c r="C347" s="57">
        <v>121058498</v>
      </c>
      <c r="D347" s="58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59"/>
      <c r="L347" s="10"/>
    </row>
    <row r="348" spans="1:12" x14ac:dyDescent="0.25">
      <c r="A348" s="8">
        <v>126</v>
      </c>
      <c r="B348" s="168" t="s">
        <v>264</v>
      </c>
      <c r="C348" s="57"/>
      <c r="D348" s="58"/>
      <c r="E348" s="10"/>
      <c r="F348" s="10"/>
      <c r="G348" s="10"/>
      <c r="H348" s="10"/>
      <c r="I348" s="10"/>
      <c r="J348" s="10"/>
      <c r="K348" s="191">
        <v>1</v>
      </c>
      <c r="L348" s="59"/>
    </row>
    <row r="349" spans="1:12" x14ac:dyDescent="0.25">
      <c r="A349" s="8">
        <v>127</v>
      </c>
      <c r="B349" s="168" t="s">
        <v>263</v>
      </c>
      <c r="C349" s="57"/>
      <c r="D349" s="58"/>
      <c r="E349" s="10"/>
      <c r="F349" s="10"/>
      <c r="G349" s="10"/>
      <c r="H349" s="10"/>
      <c r="I349" s="10"/>
      <c r="J349" s="10"/>
      <c r="K349" s="159"/>
      <c r="L349" s="10"/>
    </row>
    <row r="350" spans="1:12" x14ac:dyDescent="0.25">
      <c r="B350" s="168" t="s">
        <v>8</v>
      </c>
      <c r="C350" s="57">
        <v>6096902</v>
      </c>
      <c r="D350" s="58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59"/>
      <c r="L350" s="10"/>
    </row>
    <row r="351" spans="1:12" x14ac:dyDescent="0.25">
      <c r="B351" s="168" t="s">
        <v>9</v>
      </c>
      <c r="C351" s="57">
        <v>6091907</v>
      </c>
      <c r="D351" s="58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59"/>
      <c r="L351" s="10"/>
    </row>
    <row r="352" spans="1:12" x14ac:dyDescent="0.25">
      <c r="A352" s="8">
        <v>128</v>
      </c>
      <c r="B352" s="168" t="s">
        <v>262</v>
      </c>
      <c r="C352" s="177" t="s">
        <v>564</v>
      </c>
      <c r="D352" s="79"/>
      <c r="E352" s="10"/>
      <c r="F352" s="10"/>
      <c r="G352" s="10"/>
      <c r="H352" s="10"/>
      <c r="I352" s="10"/>
      <c r="J352" s="10"/>
      <c r="K352" s="159"/>
      <c r="L352" s="10"/>
    </row>
    <row r="353" spans="1:12" x14ac:dyDescent="0.25">
      <c r="B353" s="168" t="s">
        <v>8</v>
      </c>
      <c r="C353" s="57">
        <v>12057503</v>
      </c>
      <c r="D353" s="58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59"/>
      <c r="L353" s="10"/>
    </row>
    <row r="354" spans="1:12" x14ac:dyDescent="0.25">
      <c r="B354" s="168" t="s">
        <v>9</v>
      </c>
      <c r="C354" s="57">
        <v>15052300</v>
      </c>
      <c r="D354" s="58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59"/>
      <c r="L354" s="10"/>
    </row>
    <row r="355" spans="1:12" x14ac:dyDescent="0.25">
      <c r="A355" s="8">
        <v>129</v>
      </c>
      <c r="B355" s="168" t="s">
        <v>261</v>
      </c>
      <c r="C355" s="57"/>
      <c r="D355" s="58"/>
      <c r="E355" s="10"/>
      <c r="F355" s="10"/>
      <c r="G355" s="10"/>
      <c r="H355" s="10"/>
      <c r="I355" s="10"/>
      <c r="J355" s="10"/>
      <c r="K355" s="159"/>
      <c r="L355" s="10"/>
    </row>
    <row r="356" spans="1:12" x14ac:dyDescent="0.25">
      <c r="B356" s="168" t="s">
        <v>8</v>
      </c>
      <c r="C356" s="57">
        <v>911508</v>
      </c>
      <c r="D356" s="58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59"/>
      <c r="L356" s="10"/>
    </row>
    <row r="357" spans="1:12" x14ac:dyDescent="0.25">
      <c r="B357" s="168" t="s">
        <v>9</v>
      </c>
      <c r="C357" s="57">
        <v>911102</v>
      </c>
      <c r="D357" s="58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59"/>
      <c r="L357" s="10"/>
    </row>
    <row r="358" spans="1:12" x14ac:dyDescent="0.25">
      <c r="A358" s="8">
        <v>130</v>
      </c>
      <c r="B358" s="168" t="s">
        <v>411</v>
      </c>
      <c r="C358" s="57"/>
      <c r="D358" s="58"/>
      <c r="E358" s="10"/>
      <c r="F358" s="10"/>
      <c r="G358" s="10"/>
      <c r="H358" s="10"/>
      <c r="I358" s="10"/>
      <c r="J358" s="10"/>
      <c r="K358" s="159"/>
      <c r="L358" s="10"/>
    </row>
    <row r="359" spans="1:12" x14ac:dyDescent="0.25">
      <c r="B359" s="168" t="s">
        <v>8</v>
      </c>
      <c r="C359" s="57">
        <v>2214802</v>
      </c>
      <c r="D359" s="58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59"/>
      <c r="L359" s="10"/>
    </row>
    <row r="360" spans="1:12" x14ac:dyDescent="0.25">
      <c r="B360" s="168" t="s">
        <v>9</v>
      </c>
      <c r="C360" s="57">
        <v>99064</v>
      </c>
      <c r="D360" s="58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59"/>
      <c r="L360" s="10"/>
    </row>
    <row r="361" spans="1:12" x14ac:dyDescent="0.25">
      <c r="A361" s="8">
        <v>131</v>
      </c>
      <c r="B361" s="168" t="s">
        <v>260</v>
      </c>
      <c r="C361" s="57"/>
      <c r="D361" s="58"/>
      <c r="E361" s="10"/>
      <c r="F361" s="10"/>
      <c r="G361" s="10"/>
      <c r="H361" s="10"/>
      <c r="I361" s="10"/>
      <c r="J361" s="10"/>
      <c r="K361" s="159"/>
      <c r="L361" s="59"/>
    </row>
    <row r="362" spans="1:12" x14ac:dyDescent="0.25">
      <c r="B362" s="168" t="s">
        <v>8</v>
      </c>
      <c r="C362" s="57">
        <v>1120409</v>
      </c>
      <c r="D362" s="58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59"/>
      <c r="L362" s="59"/>
    </row>
    <row r="363" spans="1:12" x14ac:dyDescent="0.25">
      <c r="B363" s="168" t="s">
        <v>8</v>
      </c>
      <c r="C363" s="57">
        <v>1123004</v>
      </c>
      <c r="D363" s="58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59"/>
      <c r="L363" s="59"/>
    </row>
    <row r="364" spans="1:12" x14ac:dyDescent="0.25">
      <c r="B364" s="168" t="s">
        <v>9</v>
      </c>
      <c r="C364" s="57">
        <v>506303</v>
      </c>
      <c r="D364" s="58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59"/>
      <c r="L364" s="59"/>
    </row>
    <row r="365" spans="1:12" x14ac:dyDescent="0.25">
      <c r="B365" s="168" t="s">
        <v>9</v>
      </c>
      <c r="C365" s="57">
        <v>1121406</v>
      </c>
      <c r="D365" s="58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59"/>
      <c r="L365" s="59"/>
    </row>
    <row r="366" spans="1:12" x14ac:dyDescent="0.25">
      <c r="A366" s="8">
        <v>132</v>
      </c>
      <c r="B366" s="168" t="s">
        <v>457</v>
      </c>
      <c r="C366" s="57"/>
      <c r="D366" s="58"/>
      <c r="E366" s="10"/>
      <c r="F366" s="10"/>
      <c r="G366" s="10"/>
      <c r="H366" s="10"/>
      <c r="I366" s="10"/>
      <c r="J366" s="10"/>
      <c r="K366" s="159"/>
      <c r="L366" s="73"/>
    </row>
    <row r="367" spans="1:12" x14ac:dyDescent="0.25">
      <c r="B367" s="168" t="s">
        <v>8</v>
      </c>
      <c r="C367" s="57">
        <v>2721406</v>
      </c>
      <c r="D367" s="58">
        <v>44148</v>
      </c>
      <c r="E367" s="86">
        <v>74</v>
      </c>
      <c r="F367" s="86">
        <v>83</v>
      </c>
      <c r="G367" s="86">
        <f>F367-E367</f>
        <v>9</v>
      </c>
      <c r="H367" s="86"/>
      <c r="I367" s="86"/>
      <c r="J367" s="86"/>
      <c r="K367" s="159"/>
      <c r="L367" s="73"/>
    </row>
    <row r="368" spans="1:12" x14ac:dyDescent="0.25">
      <c r="B368" s="168" t="s">
        <v>9</v>
      </c>
      <c r="C368" s="57">
        <v>2721604</v>
      </c>
      <c r="D368" s="58">
        <v>43417</v>
      </c>
      <c r="E368" s="86"/>
      <c r="F368" s="86"/>
      <c r="G368" s="86"/>
      <c r="H368" s="86">
        <v>77</v>
      </c>
      <c r="I368" s="86">
        <v>84</v>
      </c>
      <c r="J368" s="86">
        <f>I368-H368</f>
        <v>7</v>
      </c>
      <c r="K368" s="159"/>
      <c r="L368" s="73"/>
    </row>
    <row r="369" spans="1:15" ht="28.5" x14ac:dyDescent="0.25">
      <c r="A369" s="8">
        <v>133</v>
      </c>
      <c r="B369" s="226" t="s">
        <v>259</v>
      </c>
      <c r="C369" s="57"/>
      <c r="D369" s="58"/>
      <c r="E369" s="10"/>
      <c r="F369" s="10"/>
      <c r="G369" s="10"/>
      <c r="H369" s="10"/>
      <c r="I369" s="10"/>
      <c r="J369" s="10"/>
      <c r="K369" s="159"/>
      <c r="L369" s="10"/>
    </row>
    <row r="370" spans="1:15" x14ac:dyDescent="0.25">
      <c r="B370" s="168" t="s">
        <v>8</v>
      </c>
      <c r="C370" s="57">
        <v>92968</v>
      </c>
      <c r="D370" s="58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59"/>
      <c r="L370" s="10"/>
    </row>
    <row r="371" spans="1:15" x14ac:dyDescent="0.25">
      <c r="B371" s="168" t="s">
        <v>9</v>
      </c>
      <c r="C371" s="57">
        <v>7038492</v>
      </c>
      <c r="D371" s="58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59"/>
      <c r="L371" s="10"/>
    </row>
    <row r="372" spans="1:15" s="6" customFormat="1" x14ac:dyDescent="0.25">
      <c r="A372" s="8">
        <v>134</v>
      </c>
      <c r="B372" s="168" t="s">
        <v>258</v>
      </c>
      <c r="C372" s="60"/>
      <c r="D372" s="75"/>
      <c r="E372" s="13"/>
      <c r="F372" s="13"/>
      <c r="G372" s="10"/>
      <c r="H372" s="13"/>
      <c r="I372" s="13"/>
      <c r="J372" s="13"/>
      <c r="K372" s="191">
        <v>2</v>
      </c>
      <c r="L372" s="13"/>
      <c r="N372" s="2"/>
      <c r="O372" s="2"/>
    </row>
    <row r="373" spans="1:15" s="6" customFormat="1" x14ac:dyDescent="0.25">
      <c r="A373" s="8">
        <v>135</v>
      </c>
      <c r="B373" s="168" t="s">
        <v>516</v>
      </c>
      <c r="C373" s="60"/>
      <c r="D373" s="85" t="s">
        <v>589</v>
      </c>
      <c r="E373" s="13"/>
      <c r="F373" s="13"/>
      <c r="G373" s="10"/>
      <c r="H373" s="13"/>
      <c r="I373" s="13"/>
      <c r="J373" s="13"/>
      <c r="K373" s="159"/>
      <c r="L373" s="13"/>
      <c r="N373" s="2"/>
      <c r="O373" s="2"/>
    </row>
    <row r="374" spans="1:15" s="6" customFormat="1" x14ac:dyDescent="0.25">
      <c r="A374" s="8"/>
      <c r="B374" s="168" t="s">
        <v>8</v>
      </c>
      <c r="C374" s="60">
        <v>394301</v>
      </c>
      <c r="D374" s="75">
        <v>43706</v>
      </c>
      <c r="E374" s="87">
        <v>114</v>
      </c>
      <c r="F374" s="86">
        <v>117</v>
      </c>
      <c r="G374" s="87">
        <f>F374-E374</f>
        <v>3</v>
      </c>
      <c r="H374" s="87"/>
      <c r="I374" s="87"/>
      <c r="J374" s="87"/>
      <c r="K374" s="159"/>
      <c r="L374" s="13"/>
      <c r="N374" s="2"/>
      <c r="O374" s="2"/>
    </row>
    <row r="375" spans="1:15" s="6" customFormat="1" x14ac:dyDescent="0.25">
      <c r="A375" s="8"/>
      <c r="B375" s="168" t="s">
        <v>8</v>
      </c>
      <c r="C375" s="60">
        <v>395506</v>
      </c>
      <c r="D375" s="75">
        <v>43706</v>
      </c>
      <c r="E375" s="87">
        <v>21</v>
      </c>
      <c r="F375" s="86">
        <v>22</v>
      </c>
      <c r="G375" s="87">
        <f>F375-E375</f>
        <v>1</v>
      </c>
      <c r="H375" s="87"/>
      <c r="I375" s="87"/>
      <c r="J375" s="87"/>
      <c r="K375" s="159"/>
      <c r="L375" s="13"/>
      <c r="N375" s="2"/>
      <c r="O375" s="2"/>
    </row>
    <row r="376" spans="1:15" s="6" customFormat="1" x14ac:dyDescent="0.25">
      <c r="A376" s="8"/>
      <c r="B376" s="168" t="s">
        <v>9</v>
      </c>
      <c r="C376" s="60">
        <v>848704</v>
      </c>
      <c r="D376" s="75">
        <v>42976</v>
      </c>
      <c r="E376" s="87"/>
      <c r="F376" s="87"/>
      <c r="G376" s="87"/>
      <c r="H376" s="87">
        <v>90</v>
      </c>
      <c r="I376" s="86">
        <v>92</v>
      </c>
      <c r="J376" s="87">
        <f>I376-H376</f>
        <v>2</v>
      </c>
      <c r="K376" s="159"/>
      <c r="L376" s="13"/>
      <c r="N376" s="2"/>
      <c r="O376" s="2"/>
    </row>
    <row r="377" spans="1:15" s="6" customFormat="1" x14ac:dyDescent="0.25">
      <c r="A377" s="8"/>
      <c r="B377" s="168" t="s">
        <v>9</v>
      </c>
      <c r="C377" s="60">
        <v>794102</v>
      </c>
      <c r="D377" s="75">
        <v>42976</v>
      </c>
      <c r="E377" s="87"/>
      <c r="F377" s="87"/>
      <c r="G377" s="87"/>
      <c r="H377" s="87">
        <v>22</v>
      </c>
      <c r="I377" s="86">
        <v>23</v>
      </c>
      <c r="J377" s="87">
        <f>I377-H377</f>
        <v>1</v>
      </c>
      <c r="K377" s="159"/>
      <c r="L377" s="13"/>
      <c r="N377" s="2"/>
      <c r="O377" s="2"/>
    </row>
    <row r="378" spans="1:15" s="6" customFormat="1" x14ac:dyDescent="0.25">
      <c r="A378" s="8">
        <v>136</v>
      </c>
      <c r="B378" s="168" t="s">
        <v>257</v>
      </c>
      <c r="C378" s="60"/>
      <c r="D378" s="75"/>
      <c r="E378" s="13"/>
      <c r="F378" s="13"/>
      <c r="G378" s="10"/>
      <c r="H378" s="13"/>
      <c r="I378" s="13"/>
      <c r="J378" s="13"/>
      <c r="K378" s="167"/>
      <c r="L378" s="13"/>
      <c r="N378" s="2"/>
      <c r="O378" s="2"/>
    </row>
    <row r="379" spans="1:15" ht="28.5" x14ac:dyDescent="0.25">
      <c r="B379" s="226" t="s">
        <v>256</v>
      </c>
      <c r="C379" s="57"/>
      <c r="D379" s="58"/>
      <c r="E379" s="10"/>
      <c r="F379" s="10"/>
      <c r="G379" s="10"/>
      <c r="H379" s="10"/>
      <c r="I379" s="10"/>
      <c r="J379" s="10"/>
      <c r="K379" s="167"/>
      <c r="L379" s="59"/>
    </row>
    <row r="380" spans="1:15" x14ac:dyDescent="0.25">
      <c r="B380" s="168" t="s">
        <v>8</v>
      </c>
      <c r="C380" s="57">
        <v>1459308</v>
      </c>
      <c r="D380" s="58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59"/>
      <c r="L380" s="59"/>
    </row>
    <row r="381" spans="1:15" x14ac:dyDescent="0.25">
      <c r="B381" s="168" t="s">
        <v>8</v>
      </c>
      <c r="C381" s="57">
        <v>1452502</v>
      </c>
      <c r="D381" s="58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59"/>
      <c r="L381" s="59"/>
    </row>
    <row r="382" spans="1:15" x14ac:dyDescent="0.25">
      <c r="B382" s="168" t="s">
        <v>9</v>
      </c>
      <c r="C382" s="57">
        <v>1451104</v>
      </c>
      <c r="D382" s="58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59"/>
      <c r="L382" s="59"/>
    </row>
    <row r="383" spans="1:15" x14ac:dyDescent="0.25">
      <c r="B383" s="168" t="s">
        <v>9</v>
      </c>
      <c r="C383" s="57">
        <v>1450701</v>
      </c>
      <c r="D383" s="58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59"/>
      <c r="L383" s="59"/>
    </row>
    <row r="384" spans="1:15" x14ac:dyDescent="0.25">
      <c r="A384" s="8">
        <v>137</v>
      </c>
      <c r="B384" s="168"/>
      <c r="C384" s="57"/>
      <c r="D384" s="58"/>
      <c r="E384" s="10"/>
      <c r="F384" s="10"/>
      <c r="G384" s="10"/>
      <c r="H384" s="10"/>
      <c r="I384" s="10"/>
      <c r="J384" s="10"/>
      <c r="K384" s="191">
        <v>1</v>
      </c>
      <c r="L384" s="10"/>
    </row>
    <row r="385" spans="1:12" x14ac:dyDescent="0.25">
      <c r="A385" s="8">
        <v>138</v>
      </c>
      <c r="B385" s="168" t="s">
        <v>255</v>
      </c>
      <c r="C385" s="57"/>
      <c r="D385" s="85" t="s">
        <v>595</v>
      </c>
      <c r="E385" s="10"/>
      <c r="F385" s="10"/>
      <c r="G385" s="10"/>
      <c r="H385" s="10"/>
      <c r="I385" s="10"/>
      <c r="J385" s="10"/>
      <c r="K385" s="159"/>
      <c r="L385" s="10"/>
    </row>
    <row r="386" spans="1:12" x14ac:dyDescent="0.25">
      <c r="B386" s="168" t="s">
        <v>8</v>
      </c>
      <c r="C386" s="57">
        <v>110095524</v>
      </c>
      <c r="D386" s="58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59"/>
      <c r="L386" s="10"/>
    </row>
    <row r="387" spans="1:12" x14ac:dyDescent="0.25">
      <c r="B387" s="168" t="s">
        <v>9</v>
      </c>
      <c r="C387" s="57">
        <v>110096460</v>
      </c>
      <c r="D387" s="58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59"/>
      <c r="L387" s="10"/>
    </row>
    <row r="388" spans="1:12" x14ac:dyDescent="0.25">
      <c r="A388" s="8">
        <v>139</v>
      </c>
      <c r="B388" s="168" t="s">
        <v>481</v>
      </c>
      <c r="C388" s="57"/>
      <c r="D388" s="58"/>
      <c r="E388" s="10"/>
      <c r="F388" s="10"/>
      <c r="G388" s="10"/>
      <c r="H388" s="10"/>
      <c r="I388" s="10"/>
      <c r="J388" s="10"/>
      <c r="K388" s="159"/>
      <c r="L388" s="59"/>
    </row>
    <row r="389" spans="1:12" x14ac:dyDescent="0.25">
      <c r="B389" s="168" t="s">
        <v>8</v>
      </c>
      <c r="C389" s="57">
        <v>194801</v>
      </c>
      <c r="D389" s="58">
        <v>44559</v>
      </c>
      <c r="E389" s="86">
        <v>31</v>
      </c>
      <c r="F389" s="10">
        <v>34</v>
      </c>
      <c r="G389" s="86">
        <f>F389-E389</f>
        <v>3</v>
      </c>
      <c r="H389" s="86"/>
      <c r="I389" s="86"/>
      <c r="J389" s="86"/>
      <c r="K389" s="159"/>
      <c r="L389" s="59"/>
    </row>
    <row r="390" spans="1:12" x14ac:dyDescent="0.25">
      <c r="B390" s="168" t="s">
        <v>9</v>
      </c>
      <c r="C390" s="57">
        <v>272170</v>
      </c>
      <c r="D390" s="58">
        <v>43098</v>
      </c>
      <c r="E390" s="86"/>
      <c r="F390" s="86"/>
      <c r="G390" s="86"/>
      <c r="H390" s="86">
        <v>30</v>
      </c>
      <c r="I390" s="10">
        <v>30</v>
      </c>
      <c r="J390" s="86">
        <f>I390-H390</f>
        <v>0</v>
      </c>
      <c r="K390" s="159"/>
      <c r="L390" s="59"/>
    </row>
    <row r="391" spans="1:12" x14ac:dyDescent="0.25">
      <c r="A391" s="8">
        <v>140</v>
      </c>
      <c r="B391" s="168" t="s">
        <v>254</v>
      </c>
      <c r="C391" s="57"/>
      <c r="D391" s="58"/>
      <c r="E391" s="10"/>
      <c r="F391" s="10"/>
      <c r="G391" s="10"/>
      <c r="H391" s="10"/>
      <c r="I391" s="10"/>
      <c r="J391" s="10"/>
      <c r="K391" s="191">
        <v>1</v>
      </c>
      <c r="L391" s="10"/>
    </row>
    <row r="392" spans="1:12" ht="28.5" x14ac:dyDescent="0.25">
      <c r="A392" s="8">
        <v>141</v>
      </c>
      <c r="B392" s="226" t="s">
        <v>253</v>
      </c>
      <c r="C392" s="57"/>
      <c r="D392" s="85" t="s">
        <v>596</v>
      </c>
      <c r="E392" s="10"/>
      <c r="F392" s="10"/>
      <c r="G392" s="10"/>
      <c r="H392" s="10"/>
      <c r="I392" s="10"/>
      <c r="J392" s="10"/>
      <c r="K392" s="159"/>
      <c r="L392" s="10"/>
    </row>
    <row r="393" spans="1:12" x14ac:dyDescent="0.25">
      <c r="B393" s="168" t="s">
        <v>8</v>
      </c>
      <c r="C393" s="57">
        <v>12865009</v>
      </c>
      <c r="D393" s="58">
        <v>43587</v>
      </c>
      <c r="E393" s="87">
        <v>148</v>
      </c>
      <c r="F393" s="86">
        <v>156</v>
      </c>
      <c r="G393" s="87">
        <f>F393-E393</f>
        <v>8</v>
      </c>
      <c r="H393" s="87"/>
      <c r="I393" s="87"/>
      <c r="J393" s="87"/>
      <c r="K393" s="159"/>
      <c r="L393" s="10"/>
    </row>
    <row r="394" spans="1:12" x14ac:dyDescent="0.25">
      <c r="B394" s="168" t="s">
        <v>8</v>
      </c>
      <c r="C394" s="57">
        <v>12862800</v>
      </c>
      <c r="D394" s="58">
        <v>43587</v>
      </c>
      <c r="E394" s="87">
        <v>16</v>
      </c>
      <c r="F394" s="86">
        <v>18</v>
      </c>
      <c r="G394" s="87">
        <f>F394-E394</f>
        <v>2</v>
      </c>
      <c r="H394" s="87"/>
      <c r="I394" s="87"/>
      <c r="J394" s="87"/>
      <c r="K394" s="159"/>
      <c r="L394" s="10"/>
    </row>
    <row r="395" spans="1:12" x14ac:dyDescent="0.25">
      <c r="B395" s="168" t="s">
        <v>9</v>
      </c>
      <c r="C395" s="57">
        <v>12861605</v>
      </c>
      <c r="D395" s="58">
        <v>42857</v>
      </c>
      <c r="E395" s="87"/>
      <c r="F395" s="87"/>
      <c r="G395" s="87"/>
      <c r="H395" s="87">
        <v>114</v>
      </c>
      <c r="I395" s="86">
        <v>116</v>
      </c>
      <c r="J395" s="87">
        <f>I395-H395</f>
        <v>2</v>
      </c>
      <c r="K395" s="159"/>
      <c r="L395" s="10"/>
    </row>
    <row r="396" spans="1:12" x14ac:dyDescent="0.25">
      <c r="B396" s="168" t="s">
        <v>9</v>
      </c>
      <c r="C396" s="57">
        <v>12861209</v>
      </c>
      <c r="D396" s="58">
        <v>42857</v>
      </c>
      <c r="E396" s="87"/>
      <c r="F396" s="87"/>
      <c r="G396" s="87"/>
      <c r="H396" s="87">
        <v>26</v>
      </c>
      <c r="I396" s="86">
        <v>27</v>
      </c>
      <c r="J396" s="87">
        <f>I396-H396</f>
        <v>1</v>
      </c>
      <c r="K396" s="159"/>
      <c r="L396" s="10"/>
    </row>
    <row r="397" spans="1:12" x14ac:dyDescent="0.25">
      <c r="A397" s="8">
        <v>142</v>
      </c>
      <c r="B397" s="168"/>
      <c r="C397" s="57"/>
      <c r="D397" s="58"/>
      <c r="E397" s="10"/>
      <c r="F397" s="10"/>
      <c r="G397" s="10"/>
      <c r="H397" s="10"/>
      <c r="I397" s="10"/>
      <c r="J397" s="10"/>
      <c r="K397" s="191">
        <v>1</v>
      </c>
      <c r="L397" s="10"/>
    </row>
    <row r="398" spans="1:12" x14ac:dyDescent="0.25">
      <c r="A398" s="8">
        <v>143</v>
      </c>
      <c r="B398" s="168"/>
      <c r="C398" s="57"/>
      <c r="D398" s="58"/>
      <c r="E398" s="10"/>
      <c r="F398" s="10"/>
      <c r="G398" s="10"/>
      <c r="H398" s="10"/>
      <c r="I398" s="10"/>
      <c r="J398" s="10"/>
      <c r="K398" s="191">
        <v>1</v>
      </c>
      <c r="L398" s="10"/>
    </row>
    <row r="399" spans="1:12" x14ac:dyDescent="0.25">
      <c r="A399" s="8">
        <v>144</v>
      </c>
      <c r="B399" s="168" t="s">
        <v>362</v>
      </c>
      <c r="C399" s="57"/>
      <c r="D399" s="58"/>
      <c r="E399" s="10"/>
      <c r="F399" s="10"/>
      <c r="G399" s="10"/>
      <c r="H399" s="10"/>
      <c r="I399" s="10"/>
      <c r="J399" s="10"/>
      <c r="K399" s="159"/>
      <c r="L399" s="59"/>
    </row>
    <row r="400" spans="1:12" x14ac:dyDescent="0.25">
      <c r="B400" s="168" t="s">
        <v>8</v>
      </c>
      <c r="C400" s="57">
        <v>13210914</v>
      </c>
      <c r="D400" s="58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59"/>
      <c r="L400" s="59"/>
    </row>
    <row r="401" spans="1:12" x14ac:dyDescent="0.25">
      <c r="B401" s="168" t="s">
        <v>9</v>
      </c>
      <c r="C401" s="57">
        <v>13210611</v>
      </c>
      <c r="D401" s="58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59"/>
      <c r="L401" s="59"/>
    </row>
    <row r="402" spans="1:12" x14ac:dyDescent="0.25">
      <c r="A402" s="8">
        <v>145</v>
      </c>
      <c r="B402" s="168" t="s">
        <v>524</v>
      </c>
      <c r="C402" s="57"/>
      <c r="D402" s="58"/>
      <c r="E402" s="10"/>
      <c r="F402" s="10"/>
      <c r="G402" s="10"/>
      <c r="H402" s="10"/>
      <c r="I402" s="10"/>
      <c r="J402" s="10"/>
      <c r="K402" s="159"/>
      <c r="L402" s="10"/>
    </row>
    <row r="403" spans="1:12" x14ac:dyDescent="0.25">
      <c r="B403" s="168" t="s">
        <v>8</v>
      </c>
      <c r="C403" s="57">
        <v>81327</v>
      </c>
      <c r="D403" s="58">
        <v>44054</v>
      </c>
      <c r="E403" s="10">
        <v>0</v>
      </c>
      <c r="F403" s="10">
        <v>0</v>
      </c>
      <c r="G403" s="10"/>
      <c r="H403" s="10"/>
      <c r="I403" s="10"/>
      <c r="J403" s="10"/>
      <c r="K403" s="159"/>
      <c r="L403" s="10"/>
    </row>
    <row r="404" spans="1:12" x14ac:dyDescent="0.25">
      <c r="B404" s="168" t="s">
        <v>8</v>
      </c>
      <c r="C404" s="57">
        <v>81322</v>
      </c>
      <c r="D404" s="58">
        <v>44054</v>
      </c>
      <c r="E404" s="10">
        <v>0</v>
      </c>
      <c r="F404" s="10">
        <v>0</v>
      </c>
      <c r="G404" s="10"/>
      <c r="H404" s="10"/>
      <c r="I404" s="10"/>
      <c r="J404" s="10"/>
      <c r="K404" s="159"/>
      <c r="L404" s="10"/>
    </row>
    <row r="405" spans="1:12" x14ac:dyDescent="0.25">
      <c r="B405" s="168" t="s">
        <v>9</v>
      </c>
      <c r="C405" s="57">
        <v>88256</v>
      </c>
      <c r="D405" s="58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59"/>
      <c r="L405" s="10"/>
    </row>
    <row r="406" spans="1:12" x14ac:dyDescent="0.25">
      <c r="B406" s="168" t="s">
        <v>9</v>
      </c>
      <c r="C406" s="57">
        <v>88259</v>
      </c>
      <c r="D406" s="58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59"/>
      <c r="L406" s="10"/>
    </row>
    <row r="407" spans="1:12" x14ac:dyDescent="0.25">
      <c r="A407" s="8">
        <v>146</v>
      </c>
      <c r="B407" s="168"/>
      <c r="C407" s="57"/>
      <c r="D407" s="58"/>
      <c r="E407" s="10"/>
      <c r="F407" s="10"/>
      <c r="G407" s="10"/>
      <c r="H407" s="68"/>
      <c r="I407" s="68"/>
      <c r="J407" s="68"/>
      <c r="K407" s="191">
        <v>1</v>
      </c>
      <c r="L407" s="10"/>
    </row>
    <row r="408" spans="1:12" x14ac:dyDescent="0.25">
      <c r="A408" s="8">
        <v>147</v>
      </c>
      <c r="B408" s="168" t="s">
        <v>252</v>
      </c>
      <c r="C408" s="173"/>
      <c r="D408" s="169"/>
      <c r="E408" s="86"/>
      <c r="F408" s="86"/>
      <c r="G408" s="10"/>
      <c r="H408" s="86"/>
      <c r="I408" s="86"/>
      <c r="J408" s="86"/>
      <c r="K408" s="159"/>
      <c r="L408" s="10"/>
    </row>
    <row r="409" spans="1:12" x14ac:dyDescent="0.25">
      <c r="B409" s="168" t="s">
        <v>8</v>
      </c>
      <c r="C409" s="57">
        <v>38372802</v>
      </c>
      <c r="D409" s="73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59"/>
      <c r="L409" s="10"/>
    </row>
    <row r="410" spans="1:12" x14ac:dyDescent="0.25">
      <c r="B410" s="168" t="s">
        <v>9</v>
      </c>
      <c r="C410" s="57">
        <v>38370600</v>
      </c>
      <c r="D410" s="73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59"/>
      <c r="L410" s="10"/>
    </row>
    <row r="411" spans="1:12" ht="28.5" x14ac:dyDescent="0.25">
      <c r="A411" s="8">
        <v>148</v>
      </c>
      <c r="B411" s="226" t="s">
        <v>251</v>
      </c>
      <c r="C411" s="57"/>
      <c r="D411" s="58"/>
      <c r="E411" s="10"/>
      <c r="F411" s="10"/>
      <c r="G411" s="10"/>
      <c r="H411" s="10"/>
      <c r="I411" s="10"/>
      <c r="J411" s="10"/>
      <c r="K411" s="159"/>
      <c r="L411" s="10"/>
    </row>
    <row r="412" spans="1:12" x14ac:dyDescent="0.25">
      <c r="B412" s="168" t="s">
        <v>8</v>
      </c>
      <c r="C412" s="57">
        <v>1122403</v>
      </c>
      <c r="D412" s="58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59"/>
      <c r="L412" s="10"/>
    </row>
    <row r="413" spans="1:12" x14ac:dyDescent="0.25">
      <c r="B413" s="168" t="s">
        <v>9</v>
      </c>
      <c r="C413" s="57">
        <v>1122601</v>
      </c>
      <c r="D413" s="58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59"/>
      <c r="L413" s="10"/>
    </row>
    <row r="414" spans="1:12" x14ac:dyDescent="0.25">
      <c r="A414" s="8">
        <v>149</v>
      </c>
      <c r="B414" s="168" t="s">
        <v>388</v>
      </c>
      <c r="C414" s="57"/>
      <c r="D414" s="85" t="s">
        <v>596</v>
      </c>
      <c r="E414" s="86"/>
      <c r="F414" s="86"/>
      <c r="G414" s="10"/>
      <c r="H414" s="86"/>
      <c r="I414" s="86"/>
      <c r="J414" s="86"/>
      <c r="K414" s="159"/>
      <c r="L414" s="10"/>
    </row>
    <row r="415" spans="1:12" x14ac:dyDescent="0.25">
      <c r="B415" s="168" t="s">
        <v>8</v>
      </c>
      <c r="C415" s="57">
        <v>5552809</v>
      </c>
      <c r="D415" s="58">
        <v>44403</v>
      </c>
      <c r="E415" s="86">
        <v>79</v>
      </c>
      <c r="F415" s="86">
        <v>85</v>
      </c>
      <c r="G415" s="86">
        <f>F415-E415</f>
        <v>6</v>
      </c>
      <c r="H415" s="86"/>
      <c r="I415" s="86"/>
      <c r="J415" s="86"/>
      <c r="K415" s="159"/>
      <c r="L415" s="10"/>
    </row>
    <row r="416" spans="1:12" x14ac:dyDescent="0.25">
      <c r="B416" s="168" t="s">
        <v>9</v>
      </c>
      <c r="C416" s="57">
        <v>5552908</v>
      </c>
      <c r="D416" s="58">
        <v>43672</v>
      </c>
      <c r="E416" s="86"/>
      <c r="F416" s="86"/>
      <c r="G416" s="86"/>
      <c r="H416" s="86">
        <v>48</v>
      </c>
      <c r="I416" s="86">
        <v>52</v>
      </c>
      <c r="J416" s="86">
        <f>I416-H416</f>
        <v>4</v>
      </c>
      <c r="K416" s="159"/>
      <c r="L416" s="10"/>
    </row>
    <row r="417" spans="1:12" x14ac:dyDescent="0.25">
      <c r="A417" s="8">
        <v>150</v>
      </c>
      <c r="B417" s="168" t="s">
        <v>440</v>
      </c>
      <c r="C417" s="57"/>
      <c r="D417" s="79"/>
      <c r="E417" s="10"/>
      <c r="F417" s="10"/>
      <c r="G417" s="10"/>
      <c r="H417" s="10"/>
      <c r="I417" s="10"/>
      <c r="J417" s="10"/>
      <c r="K417" s="159"/>
      <c r="L417" s="10"/>
    </row>
    <row r="418" spans="1:12" x14ac:dyDescent="0.25">
      <c r="B418" s="168" t="s">
        <v>8</v>
      </c>
      <c r="C418" s="57">
        <v>13000607</v>
      </c>
      <c r="D418" s="73">
        <v>43819</v>
      </c>
      <c r="E418" s="86">
        <v>163</v>
      </c>
      <c r="F418" s="10">
        <v>172</v>
      </c>
      <c r="G418" s="86">
        <f>F418-E418</f>
        <v>9</v>
      </c>
      <c r="H418" s="86"/>
      <c r="I418" s="86"/>
      <c r="J418" s="86"/>
      <c r="K418" s="159"/>
      <c r="L418" s="10"/>
    </row>
    <row r="419" spans="1:12" x14ac:dyDescent="0.25">
      <c r="B419" s="168" t="s">
        <v>8</v>
      </c>
      <c r="C419" s="57">
        <v>12994204</v>
      </c>
      <c r="D419" s="73">
        <v>43819</v>
      </c>
      <c r="E419" s="86">
        <v>2</v>
      </c>
      <c r="F419" s="10">
        <v>2</v>
      </c>
      <c r="G419" s="86">
        <f>F419-E419</f>
        <v>0</v>
      </c>
      <c r="H419" s="86"/>
      <c r="I419" s="86"/>
      <c r="J419" s="86"/>
      <c r="K419" s="159"/>
      <c r="L419" s="10"/>
    </row>
    <row r="420" spans="1:12" x14ac:dyDescent="0.25">
      <c r="B420" s="168" t="s">
        <v>9</v>
      </c>
      <c r="C420" s="57">
        <v>12825102</v>
      </c>
      <c r="D420" s="73">
        <v>43089</v>
      </c>
      <c r="E420" s="86"/>
      <c r="F420" s="86"/>
      <c r="G420" s="86"/>
      <c r="H420" s="86">
        <v>66</v>
      </c>
      <c r="I420" s="10">
        <v>66</v>
      </c>
      <c r="J420" s="86">
        <f>I420-H420</f>
        <v>0</v>
      </c>
      <c r="K420" s="159"/>
      <c r="L420" s="10"/>
    </row>
    <row r="421" spans="1:12" x14ac:dyDescent="0.25">
      <c r="B421" s="168" t="s">
        <v>9</v>
      </c>
      <c r="C421" s="57">
        <v>12824501</v>
      </c>
      <c r="D421" s="73">
        <v>43089</v>
      </c>
      <c r="E421" s="86"/>
      <c r="F421" s="86"/>
      <c r="G421" s="86"/>
      <c r="H421" s="86">
        <v>64</v>
      </c>
      <c r="I421" s="10">
        <v>75</v>
      </c>
      <c r="J421" s="86">
        <f>I421-H421</f>
        <v>11</v>
      </c>
      <c r="K421" s="159"/>
      <c r="L421" s="10"/>
    </row>
    <row r="422" spans="1:12" x14ac:dyDescent="0.25">
      <c r="A422" s="8">
        <v>151</v>
      </c>
      <c r="B422" s="168" t="s">
        <v>250</v>
      </c>
      <c r="C422" s="57"/>
      <c r="D422" s="85" t="s">
        <v>596</v>
      </c>
      <c r="E422" s="10"/>
      <c r="F422" s="10"/>
      <c r="G422" s="10"/>
      <c r="H422" s="10"/>
      <c r="I422" s="10"/>
      <c r="J422" s="10"/>
      <c r="K422" s="159"/>
      <c r="L422" s="10"/>
    </row>
    <row r="423" spans="1:12" x14ac:dyDescent="0.25">
      <c r="B423" s="168" t="s">
        <v>8</v>
      </c>
      <c r="C423" s="57">
        <v>2212600</v>
      </c>
      <c r="D423" s="58">
        <v>43545</v>
      </c>
      <c r="E423" s="86">
        <v>217</v>
      </c>
      <c r="F423" s="86">
        <v>221</v>
      </c>
      <c r="G423" s="86">
        <f>F423-E423</f>
        <v>4</v>
      </c>
      <c r="H423" s="86"/>
      <c r="I423" s="86"/>
      <c r="J423" s="86"/>
      <c r="K423" s="159"/>
      <c r="L423" s="10"/>
    </row>
    <row r="424" spans="1:12" x14ac:dyDescent="0.25">
      <c r="B424" s="168" t="s">
        <v>8</v>
      </c>
      <c r="C424" s="57">
        <v>9005908</v>
      </c>
      <c r="D424" s="58"/>
      <c r="E424" s="86">
        <v>2</v>
      </c>
      <c r="F424" s="86">
        <v>2</v>
      </c>
      <c r="G424" s="86">
        <f>F424-E424</f>
        <v>0</v>
      </c>
      <c r="H424" s="86"/>
      <c r="I424" s="86"/>
      <c r="J424" s="86"/>
      <c r="K424" s="159"/>
      <c r="L424" s="10"/>
    </row>
    <row r="425" spans="1:12" x14ac:dyDescent="0.25">
      <c r="B425" s="168" t="s">
        <v>9</v>
      </c>
      <c r="C425" s="57">
        <v>2213003</v>
      </c>
      <c r="D425" s="58">
        <v>42815</v>
      </c>
      <c r="E425" s="86"/>
      <c r="F425" s="86"/>
      <c r="G425" s="86"/>
      <c r="H425" s="86">
        <v>165</v>
      </c>
      <c r="I425" s="86">
        <v>168</v>
      </c>
      <c r="J425" s="86">
        <f>I425-H425</f>
        <v>3</v>
      </c>
      <c r="K425" s="159"/>
      <c r="L425" s="10"/>
    </row>
    <row r="426" spans="1:12" x14ac:dyDescent="0.25">
      <c r="B426" s="168" t="s">
        <v>9</v>
      </c>
      <c r="C426" s="57">
        <v>1182502</v>
      </c>
      <c r="D426" s="58"/>
      <c r="E426" s="86"/>
      <c r="F426" s="86"/>
      <c r="G426" s="86"/>
      <c r="H426" s="86">
        <v>1</v>
      </c>
      <c r="I426" s="86">
        <v>1</v>
      </c>
      <c r="J426" s="86">
        <f>I426-H426</f>
        <v>0</v>
      </c>
      <c r="K426" s="159"/>
      <c r="L426" s="10"/>
    </row>
    <row r="427" spans="1:12" x14ac:dyDescent="0.25">
      <c r="A427" s="8">
        <v>152</v>
      </c>
      <c r="B427" s="168" t="s">
        <v>249</v>
      </c>
      <c r="C427" s="57"/>
      <c r="D427" s="58"/>
      <c r="E427" s="10"/>
      <c r="F427" s="10"/>
      <c r="G427" s="10"/>
      <c r="H427" s="10"/>
      <c r="I427" s="10"/>
      <c r="J427" s="10"/>
      <c r="K427" s="159"/>
      <c r="L427" s="10"/>
    </row>
    <row r="428" spans="1:12" x14ac:dyDescent="0.25">
      <c r="B428" s="168" t="s">
        <v>8</v>
      </c>
      <c r="C428" s="57">
        <v>95146404</v>
      </c>
      <c r="D428" s="58">
        <v>40472</v>
      </c>
      <c r="E428" s="86">
        <v>146</v>
      </c>
      <c r="F428" s="10">
        <v>148</v>
      </c>
      <c r="G428" s="86">
        <f>F428-E428</f>
        <v>2</v>
      </c>
      <c r="H428" s="86"/>
      <c r="I428" s="86"/>
      <c r="J428" s="86"/>
      <c r="K428" s="159"/>
      <c r="L428" s="10"/>
    </row>
    <row r="429" spans="1:12" x14ac:dyDescent="0.25">
      <c r="B429" s="168" t="s">
        <v>9</v>
      </c>
      <c r="C429" s="57">
        <v>95146305</v>
      </c>
      <c r="D429" s="58">
        <v>43029</v>
      </c>
      <c r="E429" s="86"/>
      <c r="F429" s="86"/>
      <c r="G429" s="86"/>
      <c r="H429" s="86">
        <v>86</v>
      </c>
      <c r="I429" s="10">
        <v>89</v>
      </c>
      <c r="J429" s="86">
        <f>I429-H429</f>
        <v>3</v>
      </c>
      <c r="K429" s="159"/>
      <c r="L429" s="10"/>
    </row>
    <row r="430" spans="1:12" x14ac:dyDescent="0.25">
      <c r="A430" s="8">
        <v>153</v>
      </c>
      <c r="B430" s="168" t="s">
        <v>248</v>
      </c>
      <c r="C430" s="57"/>
      <c r="D430" s="58"/>
      <c r="E430" s="10"/>
      <c r="F430" s="10"/>
      <c r="G430" s="10"/>
      <c r="H430" s="10"/>
      <c r="I430" s="10"/>
      <c r="J430" s="10"/>
      <c r="K430" s="159"/>
      <c r="L430" s="10"/>
    </row>
    <row r="431" spans="1:12" x14ac:dyDescent="0.25">
      <c r="B431" s="168" t="s">
        <v>8</v>
      </c>
      <c r="C431" s="57">
        <v>38170408</v>
      </c>
      <c r="D431" s="58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59"/>
      <c r="L431" s="10"/>
    </row>
    <row r="432" spans="1:12" x14ac:dyDescent="0.25">
      <c r="B432" s="168" t="s">
        <v>9</v>
      </c>
      <c r="C432" s="57">
        <v>38178206</v>
      </c>
      <c r="D432" s="58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59"/>
      <c r="L432" s="10"/>
    </row>
    <row r="433" spans="1:12" x14ac:dyDescent="0.25">
      <c r="A433" s="8">
        <v>154</v>
      </c>
      <c r="B433" s="168" t="s">
        <v>358</v>
      </c>
      <c r="C433" s="57"/>
      <c r="D433" s="130" t="s">
        <v>557</v>
      </c>
      <c r="E433" s="149"/>
      <c r="F433" s="149"/>
      <c r="G433" s="149"/>
      <c r="H433" s="149"/>
      <c r="I433" s="149"/>
      <c r="J433" s="149"/>
      <c r="K433" s="199">
        <v>-16</v>
      </c>
      <c r="L433" s="10"/>
    </row>
    <row r="434" spans="1:12" x14ac:dyDescent="0.25">
      <c r="B434" s="168" t="s">
        <v>8</v>
      </c>
      <c r="C434" s="57">
        <v>13038204</v>
      </c>
      <c r="D434" s="58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59"/>
      <c r="L434" s="10"/>
    </row>
    <row r="435" spans="1:12" x14ac:dyDescent="0.25">
      <c r="B435" s="168" t="s">
        <v>9</v>
      </c>
      <c r="C435" s="57">
        <v>13038402</v>
      </c>
      <c r="D435" s="58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59"/>
      <c r="L435" s="10"/>
    </row>
    <row r="436" spans="1:12" x14ac:dyDescent="0.25">
      <c r="A436" s="8">
        <v>155</v>
      </c>
      <c r="B436" s="168" t="s">
        <v>247</v>
      </c>
      <c r="C436" s="57"/>
      <c r="D436" s="85" t="s">
        <v>595</v>
      </c>
      <c r="E436" s="86"/>
      <c r="F436" s="86"/>
      <c r="G436" s="10"/>
      <c r="H436" s="86"/>
      <c r="I436" s="86"/>
      <c r="J436" s="86"/>
      <c r="K436" s="159"/>
      <c r="L436" s="10"/>
    </row>
    <row r="437" spans="1:12" x14ac:dyDescent="0.25">
      <c r="B437" s="168" t="s">
        <v>8</v>
      </c>
      <c r="C437" s="57">
        <v>90464</v>
      </c>
      <c r="D437" s="58">
        <v>43703</v>
      </c>
      <c r="E437" s="86">
        <v>265</v>
      </c>
      <c r="F437" s="86">
        <v>276</v>
      </c>
      <c r="G437" s="86">
        <f>F437-E437</f>
        <v>11</v>
      </c>
      <c r="H437" s="86"/>
      <c r="I437" s="86"/>
      <c r="J437" s="86"/>
      <c r="K437" s="159"/>
      <c r="L437" s="10"/>
    </row>
    <row r="438" spans="1:12" x14ac:dyDescent="0.25">
      <c r="B438" s="168" t="s">
        <v>9</v>
      </c>
      <c r="C438" s="57">
        <v>107364</v>
      </c>
      <c r="D438" s="58">
        <v>42973</v>
      </c>
      <c r="E438" s="86"/>
      <c r="F438" s="86"/>
      <c r="G438" s="86"/>
      <c r="H438" s="86">
        <v>172</v>
      </c>
      <c r="I438" s="86">
        <v>178</v>
      </c>
      <c r="J438" s="86">
        <f>I438-H438</f>
        <v>6</v>
      </c>
      <c r="K438" s="159"/>
      <c r="L438" s="10"/>
    </row>
    <row r="439" spans="1:12" ht="28.5" x14ac:dyDescent="0.25">
      <c r="A439" s="8">
        <v>156</v>
      </c>
      <c r="B439" s="226" t="s">
        <v>458</v>
      </c>
      <c r="C439" s="57"/>
      <c r="D439" s="58"/>
      <c r="E439" s="10"/>
      <c r="F439" s="10"/>
      <c r="G439" s="10"/>
      <c r="H439" s="10"/>
      <c r="I439" s="10"/>
      <c r="J439" s="10"/>
      <c r="K439" s="159"/>
      <c r="L439" s="10"/>
    </row>
    <row r="440" spans="1:12" x14ac:dyDescent="0.25">
      <c r="B440" s="168" t="s">
        <v>8</v>
      </c>
      <c r="C440" s="57">
        <v>36804602</v>
      </c>
      <c r="D440" s="58"/>
      <c r="E440" s="86">
        <v>4</v>
      </c>
      <c r="F440" s="10">
        <v>5</v>
      </c>
      <c r="G440" s="86">
        <f>F440-E440</f>
        <v>1</v>
      </c>
      <c r="H440" s="86"/>
      <c r="I440" s="86"/>
      <c r="J440" s="86"/>
      <c r="K440" s="159"/>
      <c r="L440" s="10"/>
    </row>
    <row r="441" spans="1:12" x14ac:dyDescent="0.25">
      <c r="B441" s="168" t="s">
        <v>8</v>
      </c>
      <c r="C441" s="57">
        <v>36794408</v>
      </c>
      <c r="D441" s="58"/>
      <c r="E441" s="86">
        <v>27</v>
      </c>
      <c r="F441" s="10">
        <v>28</v>
      </c>
      <c r="G441" s="86">
        <f>F441-E441</f>
        <v>1</v>
      </c>
      <c r="H441" s="86"/>
      <c r="I441" s="86"/>
      <c r="J441" s="86"/>
      <c r="K441" s="159"/>
      <c r="L441" s="10"/>
    </row>
    <row r="442" spans="1:12" x14ac:dyDescent="0.25">
      <c r="B442" s="168" t="s">
        <v>9</v>
      </c>
      <c r="C442" s="57">
        <v>36805807</v>
      </c>
      <c r="D442" s="58"/>
      <c r="E442" s="86"/>
      <c r="F442" s="86"/>
      <c r="G442" s="86"/>
      <c r="H442" s="86">
        <v>4</v>
      </c>
      <c r="I442" s="10">
        <v>6</v>
      </c>
      <c r="J442" s="86">
        <f>I442-H442</f>
        <v>2</v>
      </c>
      <c r="K442" s="159"/>
      <c r="L442" s="10"/>
    </row>
    <row r="443" spans="1:12" x14ac:dyDescent="0.25">
      <c r="B443" s="168" t="s">
        <v>9</v>
      </c>
      <c r="C443" s="57">
        <v>36797003</v>
      </c>
      <c r="D443" s="58"/>
      <c r="E443" s="86"/>
      <c r="F443" s="86"/>
      <c r="G443" s="86"/>
      <c r="H443" s="86">
        <v>24</v>
      </c>
      <c r="I443" s="10">
        <v>25</v>
      </c>
      <c r="J443" s="86">
        <f>I443-H443</f>
        <v>1</v>
      </c>
      <c r="K443" s="159"/>
      <c r="L443" s="10"/>
    </row>
    <row r="444" spans="1:12" x14ac:dyDescent="0.25">
      <c r="A444" s="8">
        <v>157</v>
      </c>
      <c r="B444" s="168" t="s">
        <v>246</v>
      </c>
      <c r="C444" s="57"/>
      <c r="D444" s="58"/>
      <c r="E444" s="10"/>
      <c r="F444" s="10"/>
      <c r="G444" s="10"/>
      <c r="H444" s="10"/>
      <c r="I444" s="10"/>
      <c r="J444" s="10"/>
      <c r="K444" s="159"/>
      <c r="L444" s="10"/>
    </row>
    <row r="445" spans="1:12" x14ac:dyDescent="0.25">
      <c r="B445" s="168" t="s">
        <v>8</v>
      </c>
      <c r="C445" s="57">
        <v>49734901</v>
      </c>
      <c r="D445" s="58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59"/>
      <c r="L445" s="10"/>
    </row>
    <row r="446" spans="1:12" x14ac:dyDescent="0.25">
      <c r="B446" s="168" t="s">
        <v>9</v>
      </c>
      <c r="C446" s="57">
        <v>4653408</v>
      </c>
      <c r="D446" s="58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59"/>
      <c r="L446" s="10"/>
    </row>
    <row r="447" spans="1:12" x14ac:dyDescent="0.25">
      <c r="A447" s="8">
        <v>158</v>
      </c>
      <c r="B447" s="168"/>
      <c r="C447" s="57"/>
      <c r="D447" s="79"/>
      <c r="E447" s="10"/>
      <c r="F447" s="10"/>
      <c r="G447" s="10"/>
      <c r="H447" s="10"/>
      <c r="I447" s="10"/>
      <c r="J447" s="10"/>
      <c r="K447" s="191">
        <v>1</v>
      </c>
      <c r="L447" s="59"/>
    </row>
    <row r="448" spans="1:12" x14ac:dyDescent="0.25">
      <c r="A448" s="8">
        <v>159</v>
      </c>
      <c r="B448" s="168" t="s">
        <v>245</v>
      </c>
      <c r="C448" s="57"/>
      <c r="D448" s="58"/>
      <c r="E448" s="10"/>
      <c r="F448" s="10"/>
      <c r="G448" s="10"/>
      <c r="H448" s="10"/>
      <c r="I448" s="10"/>
      <c r="J448" s="10"/>
      <c r="K448" s="191">
        <v>2</v>
      </c>
      <c r="L448" s="59"/>
    </row>
    <row r="449" spans="1:12" x14ac:dyDescent="0.25">
      <c r="A449" s="8">
        <v>160</v>
      </c>
      <c r="B449" s="168" t="s">
        <v>496</v>
      </c>
      <c r="C449" s="103"/>
      <c r="D449" s="85" t="s">
        <v>589</v>
      </c>
      <c r="E449" s="10"/>
      <c r="F449" s="10"/>
      <c r="G449" s="10"/>
      <c r="H449" s="10"/>
      <c r="I449" s="10"/>
      <c r="J449" s="10"/>
      <c r="K449" s="159"/>
      <c r="L449" s="59"/>
    </row>
    <row r="450" spans="1:12" x14ac:dyDescent="0.25">
      <c r="B450" s="168" t="s">
        <v>8</v>
      </c>
      <c r="C450" s="57">
        <v>2136901</v>
      </c>
      <c r="D450" s="58">
        <v>43796</v>
      </c>
      <c r="E450" s="86">
        <v>65</v>
      </c>
      <c r="F450" s="86">
        <v>69</v>
      </c>
      <c r="G450" s="86">
        <f>F450-E450</f>
        <v>4</v>
      </c>
      <c r="H450" s="86"/>
      <c r="I450" s="86"/>
      <c r="J450" s="86"/>
      <c r="K450" s="159"/>
      <c r="L450" s="59"/>
    </row>
    <row r="451" spans="1:12" x14ac:dyDescent="0.25">
      <c r="B451" s="168" t="s">
        <v>8</v>
      </c>
      <c r="C451" s="57">
        <v>2136307</v>
      </c>
      <c r="D451" s="58">
        <v>43796</v>
      </c>
      <c r="E451" s="86">
        <v>10</v>
      </c>
      <c r="F451" s="86">
        <v>11</v>
      </c>
      <c r="G451" s="86">
        <f>F451-E451</f>
        <v>1</v>
      </c>
      <c r="H451" s="86"/>
      <c r="I451" s="86"/>
      <c r="J451" s="86"/>
      <c r="K451" s="159"/>
      <c r="L451" s="59"/>
    </row>
    <row r="452" spans="1:12" x14ac:dyDescent="0.25">
      <c r="B452" s="168" t="s">
        <v>9</v>
      </c>
      <c r="C452" s="57">
        <v>2134501</v>
      </c>
      <c r="D452" s="58">
        <v>43066</v>
      </c>
      <c r="E452" s="86"/>
      <c r="F452" s="86"/>
      <c r="G452" s="86"/>
      <c r="H452" s="86">
        <v>57</v>
      </c>
      <c r="I452" s="86">
        <v>60</v>
      </c>
      <c r="J452" s="86">
        <f>I452-H452</f>
        <v>3</v>
      </c>
      <c r="K452" s="159"/>
      <c r="L452" s="59"/>
    </row>
    <row r="453" spans="1:12" x14ac:dyDescent="0.25">
      <c r="B453" s="168" t="s">
        <v>9</v>
      </c>
      <c r="C453" s="57">
        <v>2137304</v>
      </c>
      <c r="D453" s="58">
        <v>43066</v>
      </c>
      <c r="E453" s="86"/>
      <c r="F453" s="86"/>
      <c r="G453" s="86"/>
      <c r="H453" s="86">
        <v>9</v>
      </c>
      <c r="I453" s="86">
        <v>10</v>
      </c>
      <c r="J453" s="86">
        <f>I453-H453</f>
        <v>1</v>
      </c>
      <c r="K453" s="159"/>
      <c r="L453" s="59"/>
    </row>
    <row r="454" spans="1:12" x14ac:dyDescent="0.25">
      <c r="A454" s="8">
        <v>161</v>
      </c>
      <c r="B454" s="168" t="s">
        <v>244</v>
      </c>
      <c r="C454" s="57"/>
      <c r="D454" s="85" t="s">
        <v>588</v>
      </c>
      <c r="E454" s="10"/>
      <c r="F454" s="10"/>
      <c r="G454" s="10"/>
      <c r="H454" s="10"/>
      <c r="I454" s="10"/>
      <c r="J454" s="10"/>
      <c r="K454" s="159"/>
      <c r="L454" s="10"/>
    </row>
    <row r="455" spans="1:12" x14ac:dyDescent="0.25">
      <c r="B455" s="168" t="s">
        <v>243</v>
      </c>
      <c r="C455" s="57"/>
      <c r="D455" s="90"/>
      <c r="E455" s="10"/>
      <c r="F455" s="10"/>
      <c r="G455" s="10"/>
      <c r="H455" s="10"/>
      <c r="I455" s="10"/>
      <c r="J455" s="10"/>
      <c r="K455" s="159"/>
      <c r="L455" s="10"/>
    </row>
    <row r="456" spans="1:12" x14ac:dyDescent="0.25">
      <c r="B456" s="168" t="s">
        <v>8</v>
      </c>
      <c r="C456" s="57">
        <v>442904</v>
      </c>
      <c r="D456" s="58">
        <v>43751</v>
      </c>
      <c r="E456" s="86">
        <v>266</v>
      </c>
      <c r="F456" s="86">
        <v>270</v>
      </c>
      <c r="G456" s="86">
        <f>F456-E456</f>
        <v>4</v>
      </c>
      <c r="H456" s="86"/>
      <c r="I456" s="86"/>
      <c r="J456" s="86"/>
      <c r="K456" s="159"/>
      <c r="L456" s="10"/>
    </row>
    <row r="457" spans="1:12" x14ac:dyDescent="0.25">
      <c r="B457" s="168" t="s">
        <v>9</v>
      </c>
      <c r="C457" s="57">
        <v>438204</v>
      </c>
      <c r="D457" s="58">
        <v>43021</v>
      </c>
      <c r="E457" s="86"/>
      <c r="F457" s="86"/>
      <c r="G457" s="86"/>
      <c r="H457" s="86">
        <v>184</v>
      </c>
      <c r="I457" s="86">
        <v>187</v>
      </c>
      <c r="J457" s="86">
        <f>I457-H457</f>
        <v>3</v>
      </c>
      <c r="K457" s="159"/>
      <c r="L457" s="10"/>
    </row>
    <row r="458" spans="1:12" x14ac:dyDescent="0.25">
      <c r="A458" s="8">
        <v>162</v>
      </c>
      <c r="B458" s="168" t="s">
        <v>242</v>
      </c>
      <c r="C458" s="57"/>
      <c r="D458" s="58"/>
      <c r="E458" s="10"/>
      <c r="F458" s="10"/>
      <c r="G458" s="10"/>
      <c r="H458" s="10"/>
      <c r="I458" s="10"/>
      <c r="J458" s="10"/>
      <c r="K458" s="159"/>
      <c r="L458" s="10"/>
    </row>
    <row r="459" spans="1:12" x14ac:dyDescent="0.25">
      <c r="B459" s="168" t="s">
        <v>8</v>
      </c>
      <c r="C459" s="57">
        <v>94210809</v>
      </c>
      <c r="D459" s="58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59"/>
      <c r="L459" s="10"/>
    </row>
    <row r="460" spans="1:12" x14ac:dyDescent="0.25">
      <c r="B460" s="168" t="s">
        <v>9</v>
      </c>
      <c r="C460" s="57">
        <v>94208004</v>
      </c>
      <c r="D460" s="58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59"/>
      <c r="L460" s="10"/>
    </row>
    <row r="461" spans="1:12" x14ac:dyDescent="0.25">
      <c r="A461" s="8">
        <v>163</v>
      </c>
      <c r="B461" s="168" t="s">
        <v>241</v>
      </c>
      <c r="C461" s="57"/>
      <c r="D461" s="79"/>
      <c r="E461" s="10"/>
      <c r="F461" s="10"/>
      <c r="G461" s="10"/>
      <c r="H461" s="10"/>
      <c r="I461" s="10"/>
      <c r="J461" s="10"/>
      <c r="K461" s="191">
        <v>1</v>
      </c>
      <c r="L461" s="10"/>
    </row>
    <row r="462" spans="1:12" ht="28.5" x14ac:dyDescent="0.25">
      <c r="A462" s="8">
        <v>164</v>
      </c>
      <c r="B462" s="226" t="s">
        <v>240</v>
      </c>
      <c r="C462" s="57"/>
      <c r="D462" s="58"/>
      <c r="E462" s="10"/>
      <c r="F462" s="10"/>
      <c r="G462" s="10"/>
      <c r="H462" s="10"/>
      <c r="I462" s="10"/>
      <c r="J462" s="10"/>
      <c r="K462" s="191">
        <v>2</v>
      </c>
      <c r="L462" s="10"/>
    </row>
    <row r="463" spans="1:12" x14ac:dyDescent="0.25">
      <c r="A463" s="8">
        <v>165</v>
      </c>
      <c r="B463" s="168" t="s">
        <v>239</v>
      </c>
      <c r="C463" s="57"/>
      <c r="D463" s="58"/>
      <c r="E463" s="10"/>
      <c r="F463" s="10"/>
      <c r="G463" s="10"/>
      <c r="H463" s="10"/>
      <c r="I463" s="10"/>
      <c r="J463" s="10"/>
      <c r="K463" s="159"/>
      <c r="L463" s="10"/>
    </row>
    <row r="464" spans="1:12" x14ac:dyDescent="0.25">
      <c r="B464" s="168" t="s">
        <v>8</v>
      </c>
      <c r="C464" s="57">
        <v>721307</v>
      </c>
      <c r="D464" s="58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59"/>
      <c r="L464" s="10"/>
    </row>
    <row r="465" spans="1:12" x14ac:dyDescent="0.25">
      <c r="B465" s="168" t="s">
        <v>8</v>
      </c>
      <c r="C465" s="57">
        <v>721703</v>
      </c>
      <c r="D465" s="58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59"/>
      <c r="L465" s="10"/>
    </row>
    <row r="466" spans="1:12" x14ac:dyDescent="0.25">
      <c r="B466" s="168" t="s">
        <v>9</v>
      </c>
      <c r="C466" s="57">
        <v>721109</v>
      </c>
      <c r="D466" s="58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59"/>
      <c r="L466" s="10"/>
    </row>
    <row r="467" spans="1:12" x14ac:dyDescent="0.25">
      <c r="B467" s="168" t="s">
        <v>9</v>
      </c>
      <c r="C467" s="57">
        <v>721901</v>
      </c>
      <c r="D467" s="58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59"/>
      <c r="L467" s="10"/>
    </row>
    <row r="468" spans="1:12" x14ac:dyDescent="0.25">
      <c r="A468" s="8">
        <v>166</v>
      </c>
      <c r="B468" s="170" t="s">
        <v>451</v>
      </c>
      <c r="C468" s="130" t="s">
        <v>562</v>
      </c>
      <c r="D468" s="171"/>
      <c r="E468" s="10"/>
      <c r="F468" s="10"/>
      <c r="G468" s="10"/>
      <c r="H468" s="10"/>
      <c r="I468" s="10"/>
      <c r="J468" s="185"/>
      <c r="K468" s="152">
        <v>1</v>
      </c>
      <c r="L468" s="80"/>
    </row>
    <row r="469" spans="1:12" x14ac:dyDescent="0.25">
      <c r="B469" s="53" t="s">
        <v>8</v>
      </c>
      <c r="C469" s="92">
        <v>624203</v>
      </c>
      <c r="D469" s="73">
        <v>43805</v>
      </c>
      <c r="E469" s="139">
        <v>16</v>
      </c>
      <c r="F469" s="10">
        <v>16</v>
      </c>
      <c r="G469" s="139">
        <f>F469-E469</f>
        <v>0</v>
      </c>
      <c r="H469" s="139"/>
      <c r="I469" s="139"/>
      <c r="J469" s="186"/>
      <c r="K469" s="153"/>
      <c r="L469" s="80"/>
    </row>
    <row r="470" spans="1:12" x14ac:dyDescent="0.25">
      <c r="B470" s="112" t="s">
        <v>8</v>
      </c>
      <c r="C470" s="147">
        <v>627808</v>
      </c>
      <c r="D470" s="148" t="s">
        <v>552</v>
      </c>
      <c r="E470" s="139">
        <v>52</v>
      </c>
      <c r="F470" s="10">
        <v>52</v>
      </c>
      <c r="G470" s="139">
        <f>F470-E470</f>
        <v>0</v>
      </c>
      <c r="H470" s="139"/>
      <c r="I470" s="139"/>
      <c r="J470" s="186"/>
      <c r="K470" s="153"/>
      <c r="L470" s="146"/>
    </row>
    <row r="471" spans="1:12" x14ac:dyDescent="0.25">
      <c r="B471" s="53" t="s">
        <v>9</v>
      </c>
      <c r="C471" s="92">
        <v>624807</v>
      </c>
      <c r="D471" s="73">
        <v>43075</v>
      </c>
      <c r="E471" s="139"/>
      <c r="F471" s="139"/>
      <c r="G471" s="139"/>
      <c r="H471" s="139">
        <v>25</v>
      </c>
      <c r="I471" s="10">
        <v>25</v>
      </c>
      <c r="J471" s="200">
        <f>I471-H471</f>
        <v>0</v>
      </c>
      <c r="K471" s="153"/>
      <c r="L471" s="80"/>
    </row>
    <row r="472" spans="1:12" x14ac:dyDescent="0.25">
      <c r="B472" s="53" t="s">
        <v>9</v>
      </c>
      <c r="C472" s="92">
        <v>623404</v>
      </c>
      <c r="D472" s="73">
        <v>43075</v>
      </c>
      <c r="E472" s="139"/>
      <c r="F472" s="139"/>
      <c r="G472" s="139"/>
      <c r="H472" s="139">
        <v>43</v>
      </c>
      <c r="I472" s="10">
        <v>43</v>
      </c>
      <c r="J472" s="200">
        <f>I472-H472</f>
        <v>0</v>
      </c>
      <c r="K472" s="153"/>
      <c r="L472" s="80"/>
    </row>
    <row r="473" spans="1:12" x14ac:dyDescent="0.25">
      <c r="A473" s="8">
        <v>167</v>
      </c>
      <c r="B473" s="168" t="s">
        <v>238</v>
      </c>
      <c r="C473" s="58"/>
      <c r="D473" s="86"/>
      <c r="E473" s="86"/>
      <c r="F473" s="86"/>
      <c r="G473" s="10"/>
      <c r="H473" s="86"/>
      <c r="I473" s="86"/>
      <c r="J473" s="187"/>
      <c r="K473" s="153"/>
      <c r="L473" s="80"/>
    </row>
    <row r="474" spans="1:12" x14ac:dyDescent="0.25">
      <c r="B474" s="168" t="s">
        <v>8</v>
      </c>
      <c r="C474" s="92">
        <v>110107796</v>
      </c>
      <c r="D474" s="73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85"/>
      <c r="K474" s="153"/>
      <c r="L474" s="80"/>
    </row>
    <row r="475" spans="1:12" x14ac:dyDescent="0.25">
      <c r="B475" s="168" t="s">
        <v>9</v>
      </c>
      <c r="C475" s="92">
        <v>110062785</v>
      </c>
      <c r="D475" s="73">
        <v>43703</v>
      </c>
      <c r="E475" s="10"/>
      <c r="F475" s="10"/>
      <c r="G475" s="10"/>
      <c r="H475" s="10">
        <v>54</v>
      </c>
      <c r="I475" s="10">
        <v>61</v>
      </c>
      <c r="J475" s="185">
        <f>I475-H475</f>
        <v>7</v>
      </c>
      <c r="K475" s="153"/>
      <c r="L475" s="80"/>
    </row>
    <row r="476" spans="1:12" x14ac:dyDescent="0.25">
      <c r="A476" s="8">
        <v>168</v>
      </c>
      <c r="B476" s="168" t="s">
        <v>412</v>
      </c>
      <c r="C476" s="57"/>
      <c r="D476" s="58"/>
      <c r="E476" s="10"/>
      <c r="F476" s="10"/>
      <c r="G476" s="10"/>
      <c r="H476" s="10"/>
      <c r="I476" s="10"/>
      <c r="J476" s="10"/>
      <c r="K476" s="159"/>
      <c r="L476" s="10"/>
    </row>
    <row r="477" spans="1:12" x14ac:dyDescent="0.25">
      <c r="B477" s="168" t="s">
        <v>8</v>
      </c>
      <c r="C477" s="57">
        <v>7658808</v>
      </c>
      <c r="D477" s="58">
        <v>43998</v>
      </c>
      <c r="E477" s="86">
        <v>105</v>
      </c>
      <c r="F477" s="10">
        <v>106</v>
      </c>
      <c r="G477" s="10">
        <f>F477-E477</f>
        <v>1</v>
      </c>
      <c r="H477" s="86"/>
      <c r="I477" s="86"/>
      <c r="J477" s="86"/>
      <c r="K477" s="159"/>
      <c r="L477" s="10"/>
    </row>
    <row r="478" spans="1:12" x14ac:dyDescent="0.25">
      <c r="B478" s="168" t="s">
        <v>9</v>
      </c>
      <c r="C478" s="57">
        <v>7723308</v>
      </c>
      <c r="D478" s="58">
        <v>43267</v>
      </c>
      <c r="E478" s="86"/>
      <c r="F478" s="86"/>
      <c r="G478" s="10"/>
      <c r="H478" s="86">
        <v>50</v>
      </c>
      <c r="I478" s="10">
        <v>51</v>
      </c>
      <c r="J478" s="86">
        <f>I478-H478</f>
        <v>1</v>
      </c>
      <c r="K478" s="159"/>
      <c r="L478" s="10"/>
    </row>
    <row r="479" spans="1:12" x14ac:dyDescent="0.25">
      <c r="A479" s="8">
        <v>169</v>
      </c>
      <c r="B479" s="168" t="s">
        <v>344</v>
      </c>
      <c r="C479" s="57"/>
      <c r="D479" s="90"/>
      <c r="E479" s="10"/>
      <c r="F479" s="10"/>
      <c r="G479" s="10"/>
      <c r="H479" s="10"/>
      <c r="I479" s="10"/>
      <c r="J479" s="10"/>
      <c r="K479" s="159"/>
      <c r="L479" s="10"/>
    </row>
    <row r="480" spans="1:12" x14ac:dyDescent="0.25">
      <c r="B480" s="168" t="s">
        <v>8</v>
      </c>
      <c r="C480" s="57">
        <v>2859602</v>
      </c>
      <c r="D480" s="58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59"/>
      <c r="L480" s="10"/>
    </row>
    <row r="481" spans="1:15" x14ac:dyDescent="0.25">
      <c r="B481" s="168" t="s">
        <v>9</v>
      </c>
      <c r="C481" s="57">
        <v>2859206</v>
      </c>
      <c r="D481" s="58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59"/>
      <c r="L481" s="10"/>
    </row>
    <row r="482" spans="1:15" s="6" customFormat="1" x14ac:dyDescent="0.25">
      <c r="A482" s="8">
        <v>170</v>
      </c>
      <c r="B482" s="168" t="s">
        <v>534</v>
      </c>
      <c r="C482" s="178" t="s">
        <v>540</v>
      </c>
      <c r="D482" s="81"/>
      <c r="E482" s="13"/>
      <c r="F482" s="13"/>
      <c r="G482" s="10"/>
      <c r="H482" s="13"/>
      <c r="I482" s="13"/>
      <c r="J482" s="13"/>
      <c r="K482" s="197">
        <v>0</v>
      </c>
      <c r="L482" s="61"/>
      <c r="N482" s="2"/>
      <c r="O482" s="2"/>
    </row>
    <row r="483" spans="1:15" s="6" customFormat="1" x14ac:dyDescent="0.25">
      <c r="A483" s="8">
        <v>171</v>
      </c>
      <c r="B483" s="168"/>
      <c r="C483" s="60"/>
      <c r="D483" s="75"/>
      <c r="E483" s="13"/>
      <c r="F483" s="13"/>
      <c r="G483" s="10"/>
      <c r="H483" s="13"/>
      <c r="I483" s="13"/>
      <c r="J483" s="13"/>
      <c r="K483" s="191">
        <v>1</v>
      </c>
      <c r="L483" s="13"/>
      <c r="N483" s="2"/>
      <c r="O483" s="2"/>
    </row>
    <row r="484" spans="1:15" s="6" customFormat="1" x14ac:dyDescent="0.25">
      <c r="A484" s="8">
        <v>172</v>
      </c>
      <c r="B484" s="168" t="s">
        <v>413</v>
      </c>
      <c r="C484" s="60"/>
      <c r="D484" s="75"/>
      <c r="E484" s="13"/>
      <c r="F484" s="13"/>
      <c r="G484" s="10"/>
      <c r="H484" s="13"/>
      <c r="I484" s="13"/>
      <c r="J484" s="13"/>
      <c r="K484" s="159"/>
      <c r="L484" s="13"/>
      <c r="N484" s="2"/>
      <c r="O484" s="2"/>
    </row>
    <row r="485" spans="1:15" s="6" customFormat="1" x14ac:dyDescent="0.25">
      <c r="A485" s="8"/>
      <c r="B485" s="168" t="s">
        <v>8</v>
      </c>
      <c r="C485" s="60">
        <v>427603</v>
      </c>
      <c r="D485" s="75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59"/>
      <c r="L485" s="13"/>
      <c r="N485" s="2"/>
      <c r="O485" s="2"/>
    </row>
    <row r="486" spans="1:15" s="6" customFormat="1" x14ac:dyDescent="0.25">
      <c r="A486" s="8"/>
      <c r="B486" s="168" t="s">
        <v>9</v>
      </c>
      <c r="C486" s="60">
        <v>426002</v>
      </c>
      <c r="D486" s="75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59"/>
      <c r="L486" s="13"/>
      <c r="N486" s="2"/>
      <c r="O486" s="2"/>
    </row>
    <row r="487" spans="1:15" x14ac:dyDescent="0.25">
      <c r="A487" s="8">
        <v>173</v>
      </c>
      <c r="B487" s="168" t="s">
        <v>554</v>
      </c>
      <c r="C487" s="57"/>
      <c r="D487" s="85" t="s">
        <v>597</v>
      </c>
      <c r="E487" s="10"/>
      <c r="F487" s="10"/>
      <c r="G487" s="10"/>
      <c r="H487" s="10"/>
      <c r="I487" s="10"/>
      <c r="J487" s="10"/>
      <c r="K487" s="159"/>
      <c r="L487" s="10"/>
    </row>
    <row r="488" spans="1:15" x14ac:dyDescent="0.25">
      <c r="B488" s="168" t="s">
        <v>8</v>
      </c>
      <c r="C488" s="57">
        <v>9531704</v>
      </c>
      <c r="D488" s="58">
        <v>43810</v>
      </c>
      <c r="E488" s="86">
        <v>93</v>
      </c>
      <c r="F488" s="86">
        <v>96</v>
      </c>
      <c r="G488" s="86">
        <f>F488-E488</f>
        <v>3</v>
      </c>
      <c r="H488" s="86"/>
      <c r="I488" s="86"/>
      <c r="J488" s="86"/>
      <c r="K488" s="159"/>
      <c r="L488" s="10"/>
    </row>
    <row r="489" spans="1:15" x14ac:dyDescent="0.25">
      <c r="B489" s="168" t="s">
        <v>9</v>
      </c>
      <c r="C489" s="57">
        <v>9530103</v>
      </c>
      <c r="D489" s="58">
        <v>43080</v>
      </c>
      <c r="E489" s="86"/>
      <c r="F489" s="86"/>
      <c r="G489" s="86"/>
      <c r="H489" s="86">
        <v>47</v>
      </c>
      <c r="I489" s="86">
        <v>49</v>
      </c>
      <c r="J489" s="86">
        <f>I489-H489</f>
        <v>2</v>
      </c>
      <c r="K489" s="159"/>
      <c r="L489" s="10"/>
    </row>
    <row r="490" spans="1:15" x14ac:dyDescent="0.25">
      <c r="A490" s="8">
        <v>174</v>
      </c>
      <c r="B490" s="168" t="s">
        <v>237</v>
      </c>
      <c r="C490" s="57"/>
      <c r="D490" s="58"/>
      <c r="E490" s="10"/>
      <c r="F490" s="10"/>
      <c r="G490" s="10"/>
      <c r="H490" s="10"/>
      <c r="I490" s="10"/>
      <c r="J490" s="10"/>
      <c r="K490" s="159"/>
      <c r="L490" s="10"/>
    </row>
    <row r="491" spans="1:15" x14ac:dyDescent="0.25">
      <c r="B491" s="168" t="s">
        <v>8</v>
      </c>
      <c r="C491" s="57">
        <v>429442</v>
      </c>
      <c r="D491" s="58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59"/>
      <c r="L491" s="10"/>
    </row>
    <row r="492" spans="1:15" x14ac:dyDescent="0.25">
      <c r="B492" s="168" t="s">
        <v>9</v>
      </c>
      <c r="C492" s="57">
        <v>428652</v>
      </c>
      <c r="D492" s="58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59"/>
      <c r="L492" s="10"/>
    </row>
    <row r="493" spans="1:15" x14ac:dyDescent="0.25">
      <c r="A493" s="8">
        <v>175</v>
      </c>
      <c r="B493" s="168" t="s">
        <v>359</v>
      </c>
      <c r="C493" s="57"/>
      <c r="D493" s="85" t="s">
        <v>596</v>
      </c>
      <c r="E493" s="10"/>
      <c r="F493" s="10"/>
      <c r="G493" s="10"/>
      <c r="H493" s="10"/>
      <c r="I493" s="10"/>
      <c r="J493" s="10"/>
      <c r="K493" s="159"/>
      <c r="L493" s="10"/>
    </row>
    <row r="494" spans="1:15" x14ac:dyDescent="0.25">
      <c r="B494" s="168" t="s">
        <v>8</v>
      </c>
      <c r="C494" s="57">
        <v>250346</v>
      </c>
      <c r="D494" s="58">
        <v>43794</v>
      </c>
      <c r="E494" s="86">
        <v>14</v>
      </c>
      <c r="F494" s="86">
        <v>15</v>
      </c>
      <c r="G494" s="86">
        <f>F494-E494</f>
        <v>1</v>
      </c>
      <c r="H494" s="86"/>
      <c r="I494" s="86"/>
      <c r="J494" s="86"/>
      <c r="K494" s="159"/>
      <c r="L494" s="10"/>
    </row>
    <row r="495" spans="1:15" x14ac:dyDescent="0.25">
      <c r="B495" s="168" t="s">
        <v>8</v>
      </c>
      <c r="C495" s="57">
        <v>251087</v>
      </c>
      <c r="D495" s="58">
        <v>43794</v>
      </c>
      <c r="E495" s="86">
        <v>9</v>
      </c>
      <c r="F495" s="86">
        <v>9</v>
      </c>
      <c r="G495" s="86">
        <f>F495-E495</f>
        <v>0</v>
      </c>
      <c r="H495" s="86"/>
      <c r="I495" s="86"/>
      <c r="J495" s="86"/>
      <c r="K495" s="159"/>
      <c r="L495" s="10"/>
    </row>
    <row r="496" spans="1:15" x14ac:dyDescent="0.25">
      <c r="B496" s="168" t="s">
        <v>9</v>
      </c>
      <c r="C496" s="57">
        <v>304125</v>
      </c>
      <c r="D496" s="58">
        <v>43064</v>
      </c>
      <c r="E496" s="86"/>
      <c r="F496" s="86"/>
      <c r="G496" s="86"/>
      <c r="H496" s="86">
        <v>7</v>
      </c>
      <c r="I496" s="86">
        <v>7</v>
      </c>
      <c r="J496" s="86">
        <f>I496-H496</f>
        <v>0</v>
      </c>
      <c r="K496" s="159"/>
      <c r="L496" s="10"/>
    </row>
    <row r="497" spans="1:12" x14ac:dyDescent="0.25">
      <c r="B497" s="168" t="s">
        <v>9</v>
      </c>
      <c r="C497" s="57">
        <v>384102</v>
      </c>
      <c r="D497" s="58">
        <v>43064</v>
      </c>
      <c r="E497" s="86"/>
      <c r="F497" s="86"/>
      <c r="G497" s="86"/>
      <c r="H497" s="86">
        <v>4</v>
      </c>
      <c r="I497" s="86">
        <v>4</v>
      </c>
      <c r="J497" s="86">
        <f>I497-H497</f>
        <v>0</v>
      </c>
      <c r="K497" s="159"/>
      <c r="L497" s="10"/>
    </row>
    <row r="498" spans="1:12" x14ac:dyDescent="0.25">
      <c r="A498" s="8">
        <v>176</v>
      </c>
      <c r="B498" s="168"/>
      <c r="C498" s="57"/>
      <c r="D498" s="79"/>
      <c r="E498" s="10"/>
      <c r="F498" s="10"/>
      <c r="G498" s="10"/>
      <c r="H498" s="10"/>
      <c r="I498" s="10"/>
      <c r="J498" s="10"/>
      <c r="K498" s="191">
        <v>1</v>
      </c>
      <c r="L498" s="10"/>
    </row>
    <row r="499" spans="1:12" ht="42.75" x14ac:dyDescent="0.25">
      <c r="A499" s="8">
        <v>177</v>
      </c>
      <c r="B499" s="226" t="s">
        <v>236</v>
      </c>
      <c r="C499" s="57"/>
      <c r="D499" s="58"/>
      <c r="E499" s="10"/>
      <c r="F499" s="10"/>
      <c r="G499" s="10"/>
      <c r="H499" s="10"/>
      <c r="I499" s="10"/>
      <c r="J499" s="10"/>
      <c r="K499" s="159"/>
      <c r="L499" s="10"/>
    </row>
    <row r="500" spans="1:12" x14ac:dyDescent="0.25">
      <c r="B500" s="168" t="s">
        <v>8</v>
      </c>
      <c r="C500" s="57">
        <v>94209803</v>
      </c>
      <c r="D500" s="58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59"/>
      <c r="L500" s="10"/>
    </row>
    <row r="501" spans="1:12" x14ac:dyDescent="0.25">
      <c r="B501" s="168" t="s">
        <v>9</v>
      </c>
      <c r="C501" s="57">
        <v>94208202</v>
      </c>
      <c r="D501" s="58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59"/>
      <c r="L501" s="10"/>
    </row>
    <row r="502" spans="1:12" x14ac:dyDescent="0.25">
      <c r="A502" s="8">
        <v>178</v>
      </c>
      <c r="B502" s="168" t="s">
        <v>414</v>
      </c>
      <c r="C502" s="57"/>
      <c r="D502" s="85" t="s">
        <v>596</v>
      </c>
      <c r="E502" s="86"/>
      <c r="F502" s="86"/>
      <c r="G502" s="10"/>
      <c r="H502" s="86"/>
      <c r="I502" s="86"/>
      <c r="J502" s="86"/>
      <c r="K502" s="159"/>
      <c r="L502" s="10"/>
    </row>
    <row r="503" spans="1:12" x14ac:dyDescent="0.25">
      <c r="B503" s="168" t="s">
        <v>8</v>
      </c>
      <c r="C503" s="57">
        <v>8095601</v>
      </c>
      <c r="D503" s="58">
        <v>43524</v>
      </c>
      <c r="E503" s="86">
        <v>234</v>
      </c>
      <c r="F503" s="86">
        <v>240</v>
      </c>
      <c r="G503" s="86">
        <f>F503-E503</f>
        <v>6</v>
      </c>
      <c r="H503" s="86"/>
      <c r="I503" s="86"/>
      <c r="J503" s="86"/>
      <c r="K503" s="159"/>
      <c r="L503" s="10"/>
    </row>
    <row r="504" spans="1:12" x14ac:dyDescent="0.25">
      <c r="B504" s="168" t="s">
        <v>9</v>
      </c>
      <c r="C504" s="57">
        <v>8088801</v>
      </c>
      <c r="D504" s="58">
        <v>42794</v>
      </c>
      <c r="E504" s="86"/>
      <c r="F504" s="86"/>
      <c r="G504" s="86"/>
      <c r="H504" s="86">
        <v>113</v>
      </c>
      <c r="I504" s="86">
        <v>113</v>
      </c>
      <c r="J504" s="86">
        <f>I504-H504</f>
        <v>0</v>
      </c>
      <c r="K504" s="159"/>
      <c r="L504" s="10" t="s">
        <v>576</v>
      </c>
    </row>
    <row r="505" spans="1:12" x14ac:dyDescent="0.25">
      <c r="A505" s="8">
        <v>179</v>
      </c>
      <c r="B505" s="168" t="s">
        <v>235</v>
      </c>
      <c r="C505" s="57"/>
      <c r="D505" s="58"/>
      <c r="E505" s="10"/>
      <c r="F505" s="10"/>
      <c r="G505" s="10"/>
      <c r="H505" s="10"/>
      <c r="I505" s="10"/>
      <c r="J505" s="10"/>
      <c r="K505" s="159"/>
      <c r="L505" s="10"/>
    </row>
    <row r="506" spans="1:12" x14ac:dyDescent="0.25">
      <c r="B506" s="168" t="s">
        <v>8</v>
      </c>
      <c r="C506" s="57">
        <v>2142902</v>
      </c>
      <c r="D506" s="58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59"/>
      <c r="L506" s="10"/>
    </row>
    <row r="507" spans="1:12" x14ac:dyDescent="0.25">
      <c r="B507" s="168" t="s">
        <v>9</v>
      </c>
      <c r="C507" s="57">
        <v>2116804</v>
      </c>
      <c r="D507" s="58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59"/>
      <c r="L507" s="10"/>
    </row>
    <row r="508" spans="1:12" x14ac:dyDescent="0.25">
      <c r="A508" s="8">
        <v>180</v>
      </c>
      <c r="B508" s="168" t="s">
        <v>234</v>
      </c>
      <c r="C508" s="57"/>
      <c r="D508" s="85" t="s">
        <v>589</v>
      </c>
      <c r="E508" s="10"/>
      <c r="F508" s="10"/>
      <c r="G508" s="10"/>
      <c r="H508" s="10"/>
      <c r="I508" s="10"/>
      <c r="J508" s="10"/>
      <c r="K508" s="159"/>
      <c r="L508" s="10"/>
    </row>
    <row r="509" spans="1:12" x14ac:dyDescent="0.25">
      <c r="B509" s="168" t="s">
        <v>8</v>
      </c>
      <c r="C509" s="57">
        <v>12135904</v>
      </c>
      <c r="D509" s="58"/>
      <c r="E509" s="86">
        <v>220</v>
      </c>
      <c r="F509" s="86">
        <v>225</v>
      </c>
      <c r="G509" s="86">
        <f>F509-E509</f>
        <v>5</v>
      </c>
      <c r="H509" s="86"/>
      <c r="I509" s="86"/>
      <c r="J509" s="86"/>
      <c r="K509" s="159"/>
      <c r="L509" s="10"/>
    </row>
    <row r="510" spans="1:12" x14ac:dyDescent="0.25">
      <c r="B510" s="168" t="s">
        <v>8</v>
      </c>
      <c r="C510" s="57">
        <v>12142506</v>
      </c>
      <c r="D510" s="58"/>
      <c r="E510" s="86">
        <v>68</v>
      </c>
      <c r="F510" s="86">
        <v>70</v>
      </c>
      <c r="G510" s="86">
        <f>F510-E510</f>
        <v>2</v>
      </c>
      <c r="H510" s="86"/>
      <c r="I510" s="86"/>
      <c r="J510" s="86"/>
      <c r="K510" s="159"/>
      <c r="L510" s="10"/>
    </row>
    <row r="511" spans="1:12" x14ac:dyDescent="0.25">
      <c r="B511" s="168" t="s">
        <v>9</v>
      </c>
      <c r="C511" s="57">
        <v>12137106</v>
      </c>
      <c r="D511" s="58"/>
      <c r="E511" s="86"/>
      <c r="F511" s="86"/>
      <c r="G511" s="86"/>
      <c r="H511" s="86">
        <v>78</v>
      </c>
      <c r="I511" s="86">
        <v>80</v>
      </c>
      <c r="J511" s="86">
        <f>I511-H511</f>
        <v>2</v>
      </c>
      <c r="K511" s="159"/>
      <c r="L511" s="10"/>
    </row>
    <row r="512" spans="1:12" x14ac:dyDescent="0.25">
      <c r="B512" s="168" t="s">
        <v>9</v>
      </c>
      <c r="C512" s="57">
        <v>12142704</v>
      </c>
      <c r="D512" s="58"/>
      <c r="E512" s="86"/>
      <c r="F512" s="86"/>
      <c r="G512" s="86"/>
      <c r="H512" s="86">
        <v>13</v>
      </c>
      <c r="I512" s="86">
        <v>13</v>
      </c>
      <c r="J512" s="86">
        <f>I512-H512</f>
        <v>0</v>
      </c>
      <c r="K512" s="159"/>
      <c r="L512" s="10"/>
    </row>
    <row r="513" spans="1:12" x14ac:dyDescent="0.25">
      <c r="A513" s="8">
        <v>181</v>
      </c>
      <c r="B513" s="168" t="s">
        <v>233</v>
      </c>
      <c r="C513" s="57"/>
      <c r="D513" s="58"/>
      <c r="E513" s="10"/>
      <c r="F513" s="10"/>
      <c r="G513" s="10"/>
      <c r="H513" s="10"/>
      <c r="I513" s="10"/>
      <c r="J513" s="10"/>
      <c r="K513" s="159"/>
      <c r="L513" s="10"/>
    </row>
    <row r="514" spans="1:12" x14ac:dyDescent="0.25">
      <c r="B514" s="168" t="s">
        <v>8</v>
      </c>
      <c r="C514" s="57">
        <v>41880</v>
      </c>
      <c r="D514" s="58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59"/>
      <c r="L514" s="10"/>
    </row>
    <row r="515" spans="1:12" x14ac:dyDescent="0.25">
      <c r="B515" s="168" t="s">
        <v>8</v>
      </c>
      <c r="C515" s="57">
        <v>84007</v>
      </c>
      <c r="D515" s="58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59"/>
      <c r="L515" s="10"/>
    </row>
    <row r="516" spans="1:12" x14ac:dyDescent="0.25">
      <c r="B516" s="168" t="s">
        <v>9</v>
      </c>
      <c r="C516" s="57">
        <v>104435</v>
      </c>
      <c r="D516" s="58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59"/>
      <c r="L516" s="10"/>
    </row>
    <row r="517" spans="1:12" x14ac:dyDescent="0.25">
      <c r="B517" s="168" t="s">
        <v>9</v>
      </c>
      <c r="C517" s="57">
        <v>105187</v>
      </c>
      <c r="D517" s="58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59"/>
      <c r="L517" s="10"/>
    </row>
    <row r="518" spans="1:12" x14ac:dyDescent="0.25">
      <c r="A518" s="8">
        <v>182</v>
      </c>
      <c r="B518" s="227" t="s">
        <v>152</v>
      </c>
      <c r="C518" s="57"/>
      <c r="D518" s="58"/>
      <c r="E518" s="10"/>
      <c r="F518" s="10"/>
      <c r="G518" s="10"/>
      <c r="H518" s="10"/>
      <c r="I518" s="10"/>
      <c r="J518" s="10"/>
      <c r="K518" s="191">
        <v>1</v>
      </c>
      <c r="L518" s="10"/>
    </row>
    <row r="519" spans="1:12" x14ac:dyDescent="0.25">
      <c r="A519" s="8">
        <v>183</v>
      </c>
      <c r="B519" s="168" t="s">
        <v>345</v>
      </c>
      <c r="C519" s="173"/>
      <c r="D519" s="169"/>
      <c r="E519" s="86"/>
      <c r="F519" s="86"/>
      <c r="G519" s="10"/>
      <c r="H519" s="86"/>
      <c r="I519" s="86"/>
      <c r="J519" s="86"/>
      <c r="K519" s="159"/>
      <c r="L519" s="10"/>
    </row>
    <row r="520" spans="1:12" x14ac:dyDescent="0.25">
      <c r="B520" s="168" t="s">
        <v>8</v>
      </c>
      <c r="C520" s="57">
        <v>12287603</v>
      </c>
      <c r="D520" s="73">
        <v>44290</v>
      </c>
      <c r="E520" s="86">
        <v>71</v>
      </c>
      <c r="F520" s="10">
        <v>87</v>
      </c>
      <c r="G520" s="86">
        <f>F520-E520</f>
        <v>16</v>
      </c>
      <c r="H520" s="86"/>
      <c r="I520" s="86"/>
      <c r="J520" s="86"/>
      <c r="K520" s="159"/>
      <c r="L520" s="10"/>
    </row>
    <row r="521" spans="1:12" x14ac:dyDescent="0.25">
      <c r="B521" s="168" t="s">
        <v>9</v>
      </c>
      <c r="C521" s="57">
        <v>12288402</v>
      </c>
      <c r="D521" s="73">
        <v>43559</v>
      </c>
      <c r="E521" s="86"/>
      <c r="F521" s="86"/>
      <c r="G521" s="86"/>
      <c r="H521" s="86">
        <v>42</v>
      </c>
      <c r="I521" s="10">
        <v>45</v>
      </c>
      <c r="J521" s="86">
        <f>I521-H521</f>
        <v>3</v>
      </c>
      <c r="K521" s="159"/>
      <c r="L521" s="10"/>
    </row>
    <row r="522" spans="1:12" x14ac:dyDescent="0.25">
      <c r="A522" s="8">
        <v>184</v>
      </c>
      <c r="B522" s="168" t="s">
        <v>232</v>
      </c>
      <c r="C522" s="57"/>
      <c r="D522" s="58"/>
      <c r="E522" s="10"/>
      <c r="F522" s="10"/>
      <c r="G522" s="10"/>
      <c r="H522" s="10"/>
      <c r="I522" s="10"/>
      <c r="J522" s="10"/>
      <c r="K522" s="159"/>
      <c r="L522" s="10"/>
    </row>
    <row r="523" spans="1:12" x14ac:dyDescent="0.25">
      <c r="B523" s="168" t="s">
        <v>8</v>
      </c>
      <c r="C523" s="57">
        <v>13450204</v>
      </c>
      <c r="D523" s="58">
        <v>43851</v>
      </c>
      <c r="E523" s="86">
        <v>130</v>
      </c>
      <c r="F523" s="10">
        <v>136</v>
      </c>
      <c r="G523" s="86">
        <f>F523-E523</f>
        <v>6</v>
      </c>
      <c r="H523" s="86"/>
      <c r="I523" s="86"/>
      <c r="J523" s="86"/>
      <c r="K523" s="159"/>
      <c r="L523" s="10"/>
    </row>
    <row r="524" spans="1:12" x14ac:dyDescent="0.25">
      <c r="B524" s="168" t="s">
        <v>9</v>
      </c>
      <c r="C524" s="57">
        <v>13473104</v>
      </c>
      <c r="D524" s="58">
        <v>43121</v>
      </c>
      <c r="E524" s="86"/>
      <c r="F524" s="86"/>
      <c r="G524" s="86"/>
      <c r="H524" s="86">
        <v>49</v>
      </c>
      <c r="I524" s="10">
        <v>52</v>
      </c>
      <c r="J524" s="86">
        <f>I524-H524</f>
        <v>3</v>
      </c>
      <c r="K524" s="159"/>
      <c r="L524" s="10"/>
    </row>
    <row r="525" spans="1:12" x14ac:dyDescent="0.25">
      <c r="A525" s="8">
        <v>185</v>
      </c>
      <c r="B525" s="168" t="s">
        <v>363</v>
      </c>
      <c r="C525" s="57"/>
      <c r="D525" s="58"/>
      <c r="E525" s="10"/>
      <c r="F525" s="10"/>
      <c r="G525" s="10"/>
      <c r="H525" s="10"/>
      <c r="I525" s="10"/>
      <c r="J525" s="10"/>
      <c r="K525" s="159"/>
      <c r="L525" s="10"/>
    </row>
    <row r="526" spans="1:12" x14ac:dyDescent="0.25">
      <c r="B526" s="168" t="s">
        <v>8</v>
      </c>
      <c r="C526" s="57">
        <v>13003806</v>
      </c>
      <c r="D526" s="58">
        <v>44285</v>
      </c>
      <c r="E526" s="86">
        <v>23</v>
      </c>
      <c r="F526" s="10">
        <v>23</v>
      </c>
      <c r="G526" s="10">
        <f>F526-E526</f>
        <v>0</v>
      </c>
      <c r="H526" s="86"/>
      <c r="I526" s="86"/>
      <c r="J526" s="86"/>
      <c r="K526" s="159"/>
      <c r="L526" s="10" t="s">
        <v>577</v>
      </c>
    </row>
    <row r="527" spans="1:12" x14ac:dyDescent="0.25">
      <c r="B527" s="214" t="s">
        <v>8</v>
      </c>
      <c r="C527" s="57">
        <v>13004209</v>
      </c>
      <c r="D527" s="58">
        <v>44285</v>
      </c>
      <c r="E527" s="86">
        <v>2</v>
      </c>
      <c r="F527" s="10">
        <v>2</v>
      </c>
      <c r="G527" s="10">
        <f>F527-E527</f>
        <v>0</v>
      </c>
      <c r="H527" s="86"/>
      <c r="I527" s="86"/>
      <c r="J527" s="86"/>
      <c r="K527" s="159"/>
      <c r="L527" s="10"/>
    </row>
    <row r="528" spans="1:12" x14ac:dyDescent="0.25">
      <c r="B528" s="168" t="s">
        <v>9</v>
      </c>
      <c r="C528" s="57">
        <v>13006108</v>
      </c>
      <c r="D528" s="58">
        <v>43554</v>
      </c>
      <c r="E528" s="86"/>
      <c r="F528" s="86"/>
      <c r="G528" s="10"/>
      <c r="H528" s="86">
        <v>5</v>
      </c>
      <c r="I528" s="10">
        <v>5</v>
      </c>
      <c r="J528" s="86">
        <f>I528-H528</f>
        <v>0</v>
      </c>
      <c r="K528" s="159"/>
      <c r="L528" s="10" t="s">
        <v>578</v>
      </c>
    </row>
    <row r="529" spans="1:12" x14ac:dyDescent="0.25">
      <c r="B529" s="168" t="s">
        <v>9</v>
      </c>
      <c r="C529" s="57">
        <v>12287801</v>
      </c>
      <c r="D529" s="58">
        <v>43554</v>
      </c>
      <c r="E529" s="86"/>
      <c r="F529" s="86"/>
      <c r="G529" s="10"/>
      <c r="H529" s="86">
        <v>2</v>
      </c>
      <c r="I529" s="10">
        <v>2</v>
      </c>
      <c r="J529" s="86">
        <f>I529-H529</f>
        <v>0</v>
      </c>
      <c r="K529" s="159"/>
      <c r="L529" s="10"/>
    </row>
    <row r="530" spans="1:12" ht="28.5" x14ac:dyDescent="0.25">
      <c r="A530" s="8">
        <v>186</v>
      </c>
      <c r="B530" s="226" t="s">
        <v>502</v>
      </c>
      <c r="C530" s="57"/>
      <c r="D530" s="58"/>
      <c r="E530" s="10"/>
      <c r="F530" s="10"/>
      <c r="G530" s="10"/>
      <c r="H530" s="10"/>
      <c r="I530" s="10"/>
      <c r="J530" s="10"/>
      <c r="K530" s="191">
        <v>1</v>
      </c>
      <c r="L530" s="10"/>
    </row>
    <row r="531" spans="1:12" x14ac:dyDescent="0.25">
      <c r="A531" s="8">
        <v>187</v>
      </c>
      <c r="B531" s="168" t="s">
        <v>518</v>
      </c>
      <c r="C531" s="57"/>
      <c r="D531" s="58"/>
      <c r="E531" s="10"/>
      <c r="F531" s="10"/>
      <c r="G531" s="10"/>
      <c r="H531" s="10"/>
      <c r="I531" s="10"/>
      <c r="J531" s="10"/>
      <c r="K531" s="159"/>
      <c r="L531" s="10"/>
    </row>
    <row r="532" spans="1:12" x14ac:dyDescent="0.25">
      <c r="B532" s="168" t="s">
        <v>8</v>
      </c>
      <c r="C532" s="57">
        <v>705703</v>
      </c>
      <c r="D532" s="58">
        <v>43819</v>
      </c>
      <c r="E532" s="86">
        <v>90</v>
      </c>
      <c r="F532" s="10">
        <v>94</v>
      </c>
      <c r="G532" s="86">
        <f>F532-E532</f>
        <v>4</v>
      </c>
      <c r="H532" s="86"/>
      <c r="I532" s="86"/>
      <c r="J532" s="86"/>
      <c r="K532" s="159"/>
      <c r="L532" s="10"/>
    </row>
    <row r="533" spans="1:12" x14ac:dyDescent="0.25">
      <c r="B533" s="168" t="s">
        <v>9</v>
      </c>
      <c r="C533" s="57">
        <v>2998608</v>
      </c>
      <c r="D533" s="58">
        <v>43089</v>
      </c>
      <c r="E533" s="86"/>
      <c r="F533" s="86"/>
      <c r="G533" s="86"/>
      <c r="H533" s="86">
        <v>80</v>
      </c>
      <c r="I533" s="10">
        <v>84</v>
      </c>
      <c r="J533" s="86">
        <f>I533-H533</f>
        <v>4</v>
      </c>
      <c r="K533" s="159"/>
      <c r="L533" s="10"/>
    </row>
    <row r="534" spans="1:12" x14ac:dyDescent="0.25">
      <c r="A534" s="8">
        <v>188</v>
      </c>
      <c r="B534" s="168" t="s">
        <v>231</v>
      </c>
      <c r="C534" s="57"/>
      <c r="D534" s="79"/>
      <c r="E534" s="10"/>
      <c r="F534" s="10"/>
      <c r="G534" s="10"/>
      <c r="H534" s="10"/>
      <c r="I534" s="10"/>
      <c r="J534" s="10"/>
      <c r="K534" s="191">
        <v>2</v>
      </c>
      <c r="L534" s="10"/>
    </row>
    <row r="535" spans="1:12" x14ac:dyDescent="0.25">
      <c r="A535" s="8">
        <v>189</v>
      </c>
      <c r="B535" s="168" t="s">
        <v>510</v>
      </c>
      <c r="C535" s="57"/>
      <c r="D535" s="85" t="s">
        <v>589</v>
      </c>
      <c r="E535" s="10"/>
      <c r="F535" s="10"/>
      <c r="G535" s="10"/>
      <c r="H535" s="10"/>
      <c r="I535" s="10"/>
      <c r="J535" s="10"/>
      <c r="K535" s="159"/>
      <c r="L535" s="10"/>
    </row>
    <row r="536" spans="1:12" x14ac:dyDescent="0.25">
      <c r="B536" s="168" t="s">
        <v>8</v>
      </c>
      <c r="C536" s="57">
        <v>82239102</v>
      </c>
      <c r="D536" s="73">
        <v>43477</v>
      </c>
      <c r="E536" s="86">
        <v>100</v>
      </c>
      <c r="F536" s="86">
        <v>103</v>
      </c>
      <c r="G536" s="86">
        <f>F536-E536</f>
        <v>3</v>
      </c>
      <c r="H536" s="86"/>
      <c r="I536" s="86"/>
      <c r="J536" s="86"/>
      <c r="K536" s="159"/>
      <c r="L536" s="10"/>
    </row>
    <row r="537" spans="1:12" x14ac:dyDescent="0.25">
      <c r="B537" s="168" t="s">
        <v>9</v>
      </c>
      <c r="C537" s="57">
        <v>67379407</v>
      </c>
      <c r="D537" s="73">
        <v>42747</v>
      </c>
      <c r="E537" s="86"/>
      <c r="F537" s="86"/>
      <c r="G537" s="86"/>
      <c r="H537" s="86">
        <v>60</v>
      </c>
      <c r="I537" s="86">
        <v>62</v>
      </c>
      <c r="J537" s="86">
        <f>I537-H537</f>
        <v>2</v>
      </c>
      <c r="K537" s="159"/>
      <c r="L537" s="10"/>
    </row>
    <row r="538" spans="1:12" x14ac:dyDescent="0.25">
      <c r="A538" s="8">
        <v>190</v>
      </c>
      <c r="B538" s="168" t="s">
        <v>436</v>
      </c>
      <c r="C538" s="57"/>
      <c r="D538" s="85" t="s">
        <v>596</v>
      </c>
      <c r="E538" s="10"/>
      <c r="F538" s="10"/>
      <c r="G538" s="10"/>
      <c r="H538" s="10"/>
      <c r="I538" s="10"/>
      <c r="J538" s="10"/>
      <c r="K538" s="159"/>
      <c r="L538" s="10"/>
    </row>
    <row r="539" spans="1:12" x14ac:dyDescent="0.25">
      <c r="B539" s="213" t="s">
        <v>8</v>
      </c>
      <c r="C539" s="57">
        <v>75934700</v>
      </c>
      <c r="D539" s="58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59"/>
      <c r="L539" s="10"/>
    </row>
    <row r="540" spans="1:12" x14ac:dyDescent="0.25">
      <c r="B540" s="213" t="s">
        <v>8</v>
      </c>
      <c r="C540" s="57">
        <v>75929102</v>
      </c>
      <c r="D540" s="58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59"/>
      <c r="L540" s="10"/>
    </row>
    <row r="541" spans="1:12" x14ac:dyDescent="0.25">
      <c r="B541" s="168" t="s">
        <v>9</v>
      </c>
      <c r="C541" s="57">
        <v>75409406</v>
      </c>
      <c r="D541" s="58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59"/>
      <c r="L541" s="10"/>
    </row>
    <row r="542" spans="1:12" x14ac:dyDescent="0.25">
      <c r="B542" s="168" t="s">
        <v>9</v>
      </c>
      <c r="C542" s="57">
        <v>75931501</v>
      </c>
      <c r="D542" s="58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59"/>
      <c r="L542" s="10"/>
    </row>
    <row r="543" spans="1:12" x14ac:dyDescent="0.25">
      <c r="A543" s="8">
        <v>191</v>
      </c>
      <c r="B543" s="168" t="s">
        <v>230</v>
      </c>
      <c r="C543" s="57"/>
      <c r="D543" s="58"/>
      <c r="E543" s="10"/>
      <c r="F543" s="10"/>
      <c r="G543" s="10"/>
      <c r="H543" s="10"/>
      <c r="I543" s="10"/>
      <c r="J543" s="10"/>
      <c r="K543" s="159"/>
      <c r="L543" s="10"/>
    </row>
    <row r="544" spans="1:12" x14ac:dyDescent="0.25">
      <c r="B544" s="168" t="s">
        <v>8</v>
      </c>
      <c r="C544" s="57">
        <v>4900508</v>
      </c>
      <c r="D544" s="58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53"/>
      <c r="L544" s="10"/>
    </row>
    <row r="545" spans="1:12" x14ac:dyDescent="0.25">
      <c r="B545" s="168" t="s">
        <v>9</v>
      </c>
      <c r="C545" s="57">
        <v>5953602</v>
      </c>
      <c r="D545" s="58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59"/>
      <c r="L545" s="10"/>
    </row>
    <row r="546" spans="1:12" x14ac:dyDescent="0.25">
      <c r="A546" s="8">
        <v>192</v>
      </c>
      <c r="B546" s="168" t="s">
        <v>346</v>
      </c>
      <c r="C546" s="57"/>
      <c r="D546" s="58"/>
      <c r="E546" s="10"/>
      <c r="F546" s="10"/>
      <c r="G546" s="10"/>
      <c r="H546" s="10"/>
      <c r="I546" s="10"/>
      <c r="J546" s="10"/>
      <c r="K546" s="159"/>
      <c r="L546" s="10"/>
    </row>
    <row r="547" spans="1:12" x14ac:dyDescent="0.25">
      <c r="B547" s="168" t="s">
        <v>8</v>
      </c>
      <c r="C547" s="57">
        <v>720094605</v>
      </c>
      <c r="D547" s="58"/>
      <c r="E547" s="86">
        <v>139</v>
      </c>
      <c r="F547" s="10">
        <v>143</v>
      </c>
      <c r="G547" s="86">
        <f>F547-E547</f>
        <v>4</v>
      </c>
      <c r="H547" s="86"/>
      <c r="I547" s="86"/>
      <c r="J547" s="86"/>
      <c r="K547" s="159"/>
      <c r="L547" s="10"/>
    </row>
    <row r="548" spans="1:12" x14ac:dyDescent="0.25">
      <c r="B548" s="168" t="s">
        <v>9</v>
      </c>
      <c r="C548" s="57">
        <v>72091802</v>
      </c>
      <c r="D548" s="58"/>
      <c r="E548" s="86"/>
      <c r="F548" s="86"/>
      <c r="G548" s="86"/>
      <c r="H548" s="86">
        <v>170</v>
      </c>
      <c r="I548" s="10">
        <v>181</v>
      </c>
      <c r="J548" s="86">
        <f>I548-H548</f>
        <v>11</v>
      </c>
      <c r="K548" s="159"/>
      <c r="L548" s="10"/>
    </row>
    <row r="549" spans="1:12" ht="28.5" x14ac:dyDescent="0.25">
      <c r="A549" s="8">
        <v>193</v>
      </c>
      <c r="B549" s="226" t="s">
        <v>502</v>
      </c>
      <c r="C549" s="57"/>
      <c r="D549" s="58"/>
      <c r="E549" s="10"/>
      <c r="F549" s="10"/>
      <c r="G549" s="10"/>
      <c r="H549" s="10"/>
      <c r="I549" s="10"/>
      <c r="J549" s="10"/>
      <c r="K549" s="191">
        <v>1</v>
      </c>
      <c r="L549" s="10"/>
    </row>
    <row r="550" spans="1:12" x14ac:dyDescent="0.25">
      <c r="A550" s="8">
        <v>194</v>
      </c>
      <c r="B550" s="212" t="s">
        <v>536</v>
      </c>
      <c r="C550" s="57"/>
      <c r="D550" s="85" t="s">
        <v>597</v>
      </c>
      <c r="E550" s="10"/>
      <c r="F550" s="10"/>
      <c r="G550" s="10"/>
      <c r="H550" s="10"/>
      <c r="I550" s="10"/>
      <c r="J550" s="10"/>
      <c r="K550" s="159"/>
      <c r="L550" s="10"/>
    </row>
    <row r="551" spans="1:12" x14ac:dyDescent="0.25">
      <c r="B551" s="212" t="s">
        <v>8</v>
      </c>
      <c r="C551" s="57">
        <v>3038006</v>
      </c>
      <c r="D551" s="58">
        <v>43507</v>
      </c>
      <c r="E551" s="86">
        <v>165</v>
      </c>
      <c r="F551" s="86">
        <v>168</v>
      </c>
      <c r="G551" s="86">
        <f>F551-E551</f>
        <v>3</v>
      </c>
      <c r="H551" s="86"/>
      <c r="I551" s="86"/>
      <c r="J551" s="86"/>
      <c r="K551" s="159"/>
      <c r="L551" s="10"/>
    </row>
    <row r="552" spans="1:12" x14ac:dyDescent="0.25">
      <c r="B552" s="212" t="s">
        <v>9</v>
      </c>
      <c r="C552" s="57">
        <v>3041105</v>
      </c>
      <c r="D552" s="58">
        <v>42777</v>
      </c>
      <c r="E552" s="86"/>
      <c r="F552" s="86"/>
      <c r="G552" s="86"/>
      <c r="H552" s="86">
        <v>108</v>
      </c>
      <c r="I552" s="86">
        <v>111</v>
      </c>
      <c r="J552" s="86">
        <f>I552-H552</f>
        <v>3</v>
      </c>
      <c r="K552" s="159"/>
      <c r="L552" s="10"/>
    </row>
    <row r="553" spans="1:12" x14ac:dyDescent="0.25">
      <c r="A553" s="8">
        <v>195</v>
      </c>
      <c r="B553" s="168" t="s">
        <v>347</v>
      </c>
      <c r="C553" s="57"/>
      <c r="D553" s="58"/>
      <c r="E553" s="10"/>
      <c r="F553" s="10"/>
      <c r="G553" s="10"/>
      <c r="H553" s="10"/>
      <c r="I553" s="10"/>
      <c r="J553" s="10"/>
      <c r="K553" s="159"/>
      <c r="L553" s="10"/>
    </row>
    <row r="554" spans="1:12" x14ac:dyDescent="0.25">
      <c r="B554" s="168" t="s">
        <v>8</v>
      </c>
      <c r="C554" s="57">
        <v>5952605</v>
      </c>
      <c r="D554" s="58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59"/>
      <c r="L554" s="10"/>
    </row>
    <row r="555" spans="1:12" x14ac:dyDescent="0.25">
      <c r="B555" s="201" t="s">
        <v>8</v>
      </c>
      <c r="C555" s="57">
        <v>5955200</v>
      </c>
      <c r="D555" s="58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59"/>
      <c r="L555" s="10"/>
    </row>
    <row r="556" spans="1:12" x14ac:dyDescent="0.25">
      <c r="B556" s="168" t="s">
        <v>9</v>
      </c>
      <c r="C556" s="57">
        <v>5486209</v>
      </c>
      <c r="D556" s="58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59"/>
      <c r="L556" s="10"/>
    </row>
    <row r="557" spans="1:12" x14ac:dyDescent="0.25">
      <c r="B557" s="168" t="s">
        <v>9</v>
      </c>
      <c r="C557" s="57">
        <v>5471403</v>
      </c>
      <c r="D557" s="58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59"/>
      <c r="L557" s="10"/>
    </row>
    <row r="558" spans="1:12" x14ac:dyDescent="0.25">
      <c r="A558" s="8">
        <v>196</v>
      </c>
      <c r="B558" s="168" t="s">
        <v>504</v>
      </c>
      <c r="C558" s="57"/>
      <c r="D558" s="58"/>
      <c r="E558" s="10"/>
      <c r="F558" s="10"/>
      <c r="G558" s="10"/>
      <c r="H558" s="10"/>
      <c r="I558" s="10"/>
      <c r="J558" s="10"/>
      <c r="K558" s="159"/>
      <c r="L558" s="10"/>
    </row>
    <row r="559" spans="1:12" x14ac:dyDescent="0.25">
      <c r="B559" s="213" t="s">
        <v>8</v>
      </c>
      <c r="C559" s="57">
        <v>140001120</v>
      </c>
      <c r="D559" s="58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59"/>
      <c r="L559" s="10"/>
    </row>
    <row r="560" spans="1:12" x14ac:dyDescent="0.25">
      <c r="B560" s="168" t="s">
        <v>9</v>
      </c>
      <c r="C560" s="57">
        <v>140423940</v>
      </c>
      <c r="D560" s="58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59"/>
      <c r="L560" s="10"/>
    </row>
    <row r="561" spans="1:12" x14ac:dyDescent="0.25">
      <c r="A561" s="8">
        <v>197</v>
      </c>
      <c r="B561" s="168" t="s">
        <v>459</v>
      </c>
      <c r="C561" s="57"/>
      <c r="D561" s="85" t="s">
        <v>592</v>
      </c>
      <c r="E561" s="10"/>
      <c r="F561" s="10"/>
      <c r="G561" s="10"/>
      <c r="H561" s="10"/>
      <c r="I561" s="10"/>
      <c r="J561" s="10"/>
      <c r="K561" s="159"/>
      <c r="L561" s="10"/>
    </row>
    <row r="562" spans="1:12" x14ac:dyDescent="0.25">
      <c r="B562" s="168" t="s">
        <v>8</v>
      </c>
      <c r="C562" s="57">
        <v>384092</v>
      </c>
      <c r="D562" s="58">
        <v>44513</v>
      </c>
      <c r="E562" s="86">
        <v>3</v>
      </c>
      <c r="F562" s="86">
        <v>3</v>
      </c>
      <c r="G562" s="86">
        <f>F562-E562</f>
        <v>0</v>
      </c>
      <c r="H562" s="86"/>
      <c r="I562" s="86"/>
      <c r="J562" s="86"/>
      <c r="K562" s="159"/>
      <c r="L562" s="10"/>
    </row>
    <row r="563" spans="1:12" x14ac:dyDescent="0.25">
      <c r="B563" s="168" t="s">
        <v>9</v>
      </c>
      <c r="C563" s="57">
        <v>38169402</v>
      </c>
      <c r="D563" s="58">
        <v>43782</v>
      </c>
      <c r="E563" s="86"/>
      <c r="F563" s="86"/>
      <c r="G563" s="86"/>
      <c r="H563" s="86">
        <v>1</v>
      </c>
      <c r="I563" s="86">
        <v>1</v>
      </c>
      <c r="J563" s="86">
        <f>I563-H563</f>
        <v>0</v>
      </c>
      <c r="K563" s="159"/>
      <c r="L563" s="10"/>
    </row>
    <row r="564" spans="1:12" x14ac:dyDescent="0.25">
      <c r="A564" s="8">
        <v>198</v>
      </c>
      <c r="B564" s="168" t="s">
        <v>56</v>
      </c>
      <c r="C564" s="106" t="s">
        <v>503</v>
      </c>
      <c r="D564" s="107" t="s">
        <v>342</v>
      </c>
      <c r="E564" s="108"/>
      <c r="F564" s="108"/>
      <c r="G564" s="108"/>
      <c r="H564" s="108"/>
      <c r="I564" s="108"/>
      <c r="J564" s="108"/>
      <c r="K564" s="202">
        <v>1</v>
      </c>
      <c r="L564" s="10"/>
    </row>
    <row r="565" spans="1:12" x14ac:dyDescent="0.25">
      <c r="B565" s="168" t="s">
        <v>8</v>
      </c>
      <c r="C565" s="57">
        <v>12422400</v>
      </c>
      <c r="D565" s="58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59"/>
      <c r="L565" s="10"/>
    </row>
    <row r="566" spans="1:12" x14ac:dyDescent="0.25">
      <c r="B566" s="168" t="s">
        <v>9</v>
      </c>
      <c r="C566" s="57">
        <v>12422608</v>
      </c>
      <c r="D566" s="58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59"/>
      <c r="L566" s="10"/>
    </row>
    <row r="567" spans="1:12" x14ac:dyDescent="0.25">
      <c r="A567" s="8">
        <v>199</v>
      </c>
      <c r="B567" s="168" t="s">
        <v>229</v>
      </c>
      <c r="C567" s="57"/>
      <c r="D567" s="85" t="s">
        <v>551</v>
      </c>
      <c r="E567" s="10"/>
      <c r="F567" s="10"/>
      <c r="G567" s="10"/>
      <c r="H567" s="10"/>
      <c r="I567" s="10"/>
      <c r="J567" s="10"/>
      <c r="K567" s="159"/>
      <c r="L567" s="73"/>
    </row>
    <row r="568" spans="1:12" x14ac:dyDescent="0.25">
      <c r="B568" s="168" t="s">
        <v>8</v>
      </c>
      <c r="C568" s="57">
        <v>110107276</v>
      </c>
      <c r="D568" s="58">
        <v>44104</v>
      </c>
      <c r="E568" s="86">
        <v>150</v>
      </c>
      <c r="F568" s="86">
        <v>160</v>
      </c>
      <c r="G568" s="86">
        <f>F568-E568</f>
        <v>10</v>
      </c>
      <c r="H568" s="86"/>
      <c r="I568" s="86"/>
      <c r="J568" s="86"/>
      <c r="K568" s="159"/>
      <c r="L568" s="73"/>
    </row>
    <row r="569" spans="1:12" x14ac:dyDescent="0.25">
      <c r="B569" s="168" t="s">
        <v>9</v>
      </c>
      <c r="C569" s="57">
        <v>110040995</v>
      </c>
      <c r="D569" s="58">
        <v>43373</v>
      </c>
      <c r="E569" s="86"/>
      <c r="F569" s="86"/>
      <c r="G569" s="86"/>
      <c r="H569" s="86">
        <v>120</v>
      </c>
      <c r="I569" s="86">
        <v>125</v>
      </c>
      <c r="J569" s="86">
        <f>I569-H569</f>
        <v>5</v>
      </c>
      <c r="K569" s="159"/>
      <c r="L569" s="73"/>
    </row>
    <row r="570" spans="1:12" x14ac:dyDescent="0.25">
      <c r="A570" s="8">
        <v>200</v>
      </c>
      <c r="B570" s="168" t="s">
        <v>389</v>
      </c>
      <c r="C570" s="57"/>
      <c r="D570" s="85" t="s">
        <v>597</v>
      </c>
      <c r="E570" s="10"/>
      <c r="F570" s="10"/>
      <c r="G570" s="10"/>
      <c r="H570" s="10"/>
      <c r="I570" s="10"/>
      <c r="J570" s="10"/>
      <c r="K570" s="159"/>
      <c r="L570" s="10"/>
    </row>
    <row r="571" spans="1:12" x14ac:dyDescent="0.25">
      <c r="B571" s="168" t="s">
        <v>8</v>
      </c>
      <c r="C571" s="57">
        <v>69287003</v>
      </c>
      <c r="D571" s="58">
        <v>43728</v>
      </c>
      <c r="E571" s="86">
        <v>71</v>
      </c>
      <c r="F571" s="86">
        <v>75</v>
      </c>
      <c r="G571" s="86">
        <f>F571-E571</f>
        <v>4</v>
      </c>
      <c r="H571" s="86"/>
      <c r="I571" s="86"/>
      <c r="J571" s="86"/>
      <c r="K571" s="159"/>
      <c r="L571" s="10"/>
    </row>
    <row r="572" spans="1:12" x14ac:dyDescent="0.25">
      <c r="B572" s="168" t="s">
        <v>8</v>
      </c>
      <c r="C572" s="57">
        <v>69288802</v>
      </c>
      <c r="D572" s="58">
        <v>43728</v>
      </c>
      <c r="E572" s="86">
        <v>52</v>
      </c>
      <c r="F572" s="86">
        <v>54</v>
      </c>
      <c r="G572" s="86">
        <f>F572-E572</f>
        <v>2</v>
      </c>
      <c r="H572" s="86"/>
      <c r="I572" s="86"/>
      <c r="J572" s="86"/>
      <c r="K572" s="159"/>
      <c r="L572" s="10"/>
    </row>
    <row r="573" spans="1:12" x14ac:dyDescent="0.25">
      <c r="B573" s="168" t="s">
        <v>9</v>
      </c>
      <c r="C573" s="57">
        <v>69288208</v>
      </c>
      <c r="D573" s="58">
        <v>42998</v>
      </c>
      <c r="E573" s="86"/>
      <c r="F573" s="86"/>
      <c r="G573" s="86"/>
      <c r="H573" s="86">
        <v>49</v>
      </c>
      <c r="I573" s="86">
        <v>52</v>
      </c>
      <c r="J573" s="86">
        <f>I573-H573</f>
        <v>3</v>
      </c>
      <c r="K573" s="159"/>
      <c r="L573" s="10"/>
    </row>
    <row r="574" spans="1:12" x14ac:dyDescent="0.25">
      <c r="B574" s="168" t="s">
        <v>9</v>
      </c>
      <c r="C574" s="57">
        <v>69286303</v>
      </c>
      <c r="D574" s="58">
        <v>42998</v>
      </c>
      <c r="E574" s="86"/>
      <c r="F574" s="86"/>
      <c r="G574" s="86"/>
      <c r="H574" s="86">
        <v>40</v>
      </c>
      <c r="I574" s="86">
        <v>42</v>
      </c>
      <c r="J574" s="86">
        <f>I574-H574</f>
        <v>2</v>
      </c>
      <c r="K574" s="159"/>
      <c r="L574" s="10"/>
    </row>
    <row r="575" spans="1:12" ht="28.5" x14ac:dyDescent="0.25">
      <c r="A575" s="8">
        <v>201</v>
      </c>
      <c r="B575" s="226" t="s">
        <v>228</v>
      </c>
      <c r="C575" s="57"/>
      <c r="D575" s="85" t="s">
        <v>596</v>
      </c>
      <c r="E575" s="10"/>
      <c r="F575" s="10"/>
      <c r="G575" s="10"/>
      <c r="H575" s="10"/>
      <c r="I575" s="10"/>
      <c r="J575" s="10"/>
      <c r="K575" s="159"/>
      <c r="L575" s="10"/>
    </row>
    <row r="576" spans="1:12" x14ac:dyDescent="0.25">
      <c r="B576" s="168" t="s">
        <v>8</v>
      </c>
      <c r="C576" s="57">
        <v>12863401</v>
      </c>
      <c r="D576" s="58">
        <v>43733</v>
      </c>
      <c r="E576" s="86">
        <v>89</v>
      </c>
      <c r="F576" s="86">
        <v>92</v>
      </c>
      <c r="G576" s="86">
        <f>F576-E576</f>
        <v>3</v>
      </c>
      <c r="H576" s="86"/>
      <c r="I576" s="86"/>
      <c r="J576" s="86"/>
      <c r="K576" s="159"/>
      <c r="L576" s="10"/>
    </row>
    <row r="577" spans="1:12" x14ac:dyDescent="0.25">
      <c r="B577" s="168" t="s">
        <v>9</v>
      </c>
      <c r="C577" s="57">
        <v>12862008</v>
      </c>
      <c r="D577" s="58">
        <v>43003</v>
      </c>
      <c r="E577" s="86"/>
      <c r="F577" s="86"/>
      <c r="G577" s="86"/>
      <c r="H577" s="86">
        <v>115</v>
      </c>
      <c r="I577" s="86">
        <v>119</v>
      </c>
      <c r="J577" s="86">
        <f>I577-H577</f>
        <v>4</v>
      </c>
      <c r="K577" s="159"/>
      <c r="L577" s="10"/>
    </row>
    <row r="578" spans="1:12" x14ac:dyDescent="0.25">
      <c r="A578" s="8">
        <v>202</v>
      </c>
      <c r="B578" s="168" t="s">
        <v>227</v>
      </c>
      <c r="C578" s="57"/>
      <c r="D578" s="90"/>
      <c r="E578" s="86"/>
      <c r="F578" s="86"/>
      <c r="G578" s="10"/>
      <c r="H578" s="86"/>
      <c r="I578" s="86"/>
      <c r="J578" s="86"/>
      <c r="K578" s="159"/>
      <c r="L578" s="10"/>
    </row>
    <row r="579" spans="1:12" x14ac:dyDescent="0.25">
      <c r="B579" s="168" t="s">
        <v>8</v>
      </c>
      <c r="C579" s="57">
        <v>95552304</v>
      </c>
      <c r="D579" s="58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59"/>
      <c r="L579" s="10"/>
    </row>
    <row r="580" spans="1:12" x14ac:dyDescent="0.25">
      <c r="B580" s="168" t="s">
        <v>9</v>
      </c>
      <c r="C580" s="57">
        <v>95552502</v>
      </c>
      <c r="D580" s="58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59"/>
      <c r="L580" s="10"/>
    </row>
    <row r="581" spans="1:12" x14ac:dyDescent="0.25">
      <c r="A581" s="8">
        <v>203</v>
      </c>
      <c r="B581" s="168" t="s">
        <v>226</v>
      </c>
      <c r="C581" s="57"/>
      <c r="D581" s="58"/>
      <c r="E581" s="10"/>
      <c r="F581" s="10"/>
      <c r="G581" s="10"/>
      <c r="H581" s="10"/>
      <c r="I581" s="10"/>
      <c r="J581" s="10"/>
      <c r="K581" s="159"/>
      <c r="L581" s="10"/>
    </row>
    <row r="582" spans="1:12" x14ac:dyDescent="0.25">
      <c r="B582" s="168" t="s">
        <v>8</v>
      </c>
      <c r="C582" s="57">
        <v>95146107</v>
      </c>
      <c r="D582" s="58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59"/>
      <c r="L582" s="10"/>
    </row>
    <row r="583" spans="1:12" x14ac:dyDescent="0.25">
      <c r="B583" s="168" t="s">
        <v>9</v>
      </c>
      <c r="C583" s="57">
        <v>95146909</v>
      </c>
      <c r="D583" s="58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59"/>
      <c r="L583" s="10"/>
    </row>
    <row r="584" spans="1:12" x14ac:dyDescent="0.25">
      <c r="A584" s="8">
        <v>204</v>
      </c>
      <c r="B584" s="168" t="s">
        <v>460</v>
      </c>
      <c r="C584" s="57"/>
      <c r="D584" s="85" t="s">
        <v>596</v>
      </c>
      <c r="E584" s="10"/>
      <c r="F584" s="10"/>
      <c r="G584" s="10"/>
      <c r="H584" s="10"/>
      <c r="I584" s="10"/>
      <c r="J584" s="10"/>
      <c r="K584" s="159"/>
      <c r="L584" s="10"/>
    </row>
    <row r="585" spans="1:12" x14ac:dyDescent="0.25">
      <c r="B585" s="168" t="s">
        <v>8</v>
      </c>
      <c r="C585" s="57">
        <v>12168308</v>
      </c>
      <c r="D585" s="73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59"/>
      <c r="L585" s="10"/>
    </row>
    <row r="586" spans="1:12" x14ac:dyDescent="0.25">
      <c r="B586" s="168" t="s">
        <v>9</v>
      </c>
      <c r="C586" s="57">
        <v>12168506</v>
      </c>
      <c r="D586" s="73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59"/>
      <c r="L586" s="10"/>
    </row>
    <row r="587" spans="1:12" x14ac:dyDescent="0.25">
      <c r="A587" s="8">
        <v>205</v>
      </c>
      <c r="B587" s="168" t="s">
        <v>360</v>
      </c>
      <c r="C587" s="57"/>
      <c r="D587" s="85" t="s">
        <v>596</v>
      </c>
      <c r="E587" s="10"/>
      <c r="F587" s="10"/>
      <c r="G587" s="10"/>
      <c r="H587" s="10"/>
      <c r="I587" s="10"/>
      <c r="J587" s="10"/>
      <c r="K587" s="159"/>
      <c r="L587" s="10"/>
    </row>
    <row r="588" spans="1:12" x14ac:dyDescent="0.25">
      <c r="B588" s="168" t="s">
        <v>8</v>
      </c>
      <c r="C588" s="57">
        <v>749035</v>
      </c>
      <c r="D588" s="58">
        <v>44411</v>
      </c>
      <c r="E588" s="86">
        <v>61</v>
      </c>
      <c r="F588" s="86">
        <v>65</v>
      </c>
      <c r="G588" s="86">
        <f>F588-E588</f>
        <v>4</v>
      </c>
      <c r="H588" s="86"/>
      <c r="I588" s="86"/>
      <c r="J588" s="86"/>
      <c r="K588" s="159"/>
      <c r="L588" s="10"/>
    </row>
    <row r="589" spans="1:12" x14ac:dyDescent="0.25">
      <c r="B589" s="168" t="s">
        <v>8</v>
      </c>
      <c r="C589" s="57">
        <v>789019</v>
      </c>
      <c r="D589" s="58">
        <v>44411</v>
      </c>
      <c r="E589" s="86">
        <v>38</v>
      </c>
      <c r="F589" s="86">
        <v>41</v>
      </c>
      <c r="G589" s="86">
        <f>F589-E589</f>
        <v>3</v>
      </c>
      <c r="H589" s="86"/>
      <c r="I589" s="86"/>
      <c r="J589" s="86"/>
      <c r="K589" s="159"/>
      <c r="L589" s="10"/>
    </row>
    <row r="590" spans="1:12" x14ac:dyDescent="0.25">
      <c r="B590" s="168" t="s">
        <v>9</v>
      </c>
      <c r="C590" s="57">
        <v>816741</v>
      </c>
      <c r="D590" s="58">
        <v>43680</v>
      </c>
      <c r="E590" s="86"/>
      <c r="F590" s="86"/>
      <c r="G590" s="86"/>
      <c r="H590" s="86">
        <v>59</v>
      </c>
      <c r="I590" s="86">
        <v>65</v>
      </c>
      <c r="J590" s="86">
        <f>I590-H590</f>
        <v>6</v>
      </c>
      <c r="K590" s="159"/>
      <c r="L590" s="10"/>
    </row>
    <row r="591" spans="1:12" x14ac:dyDescent="0.25">
      <c r="B591" s="168" t="s">
        <v>9</v>
      </c>
      <c r="C591" s="57">
        <v>816742</v>
      </c>
      <c r="D591" s="58">
        <v>43680</v>
      </c>
      <c r="E591" s="86"/>
      <c r="F591" s="86"/>
      <c r="G591" s="86"/>
      <c r="H591" s="86">
        <v>47</v>
      </c>
      <c r="I591" s="86">
        <v>51</v>
      </c>
      <c r="J591" s="86">
        <f>I591-H591</f>
        <v>4</v>
      </c>
      <c r="K591" s="159"/>
      <c r="L591" s="10"/>
    </row>
    <row r="592" spans="1:12" x14ac:dyDescent="0.25">
      <c r="A592" s="8">
        <v>206</v>
      </c>
      <c r="B592" s="168" t="s">
        <v>348</v>
      </c>
      <c r="C592" s="57"/>
      <c r="D592" s="58"/>
      <c r="E592" s="10"/>
      <c r="F592" s="10"/>
      <c r="G592" s="10"/>
      <c r="H592" s="10"/>
      <c r="I592" s="10"/>
      <c r="J592" s="10"/>
      <c r="K592" s="159"/>
      <c r="L592" s="10"/>
    </row>
    <row r="593" spans="1:12" x14ac:dyDescent="0.25">
      <c r="B593" s="168" t="s">
        <v>8</v>
      </c>
      <c r="C593" s="57">
        <v>251018</v>
      </c>
      <c r="D593" s="58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59"/>
      <c r="L593" s="10"/>
    </row>
    <row r="594" spans="1:12" x14ac:dyDescent="0.25">
      <c r="B594" s="168" t="s">
        <v>9</v>
      </c>
      <c r="C594" s="57">
        <v>384090</v>
      </c>
      <c r="D594" s="58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59"/>
      <c r="L594" s="10"/>
    </row>
    <row r="595" spans="1:12" x14ac:dyDescent="0.25">
      <c r="A595" s="8">
        <v>207</v>
      </c>
      <c r="B595" s="168" t="s">
        <v>225</v>
      </c>
      <c r="C595" s="57"/>
      <c r="D595" s="58"/>
      <c r="E595" s="10"/>
      <c r="F595" s="10"/>
      <c r="G595" s="10"/>
      <c r="H595" s="10"/>
      <c r="I595" s="10"/>
      <c r="J595" s="10"/>
      <c r="K595" s="159"/>
      <c r="L595" s="10"/>
    </row>
    <row r="596" spans="1:12" x14ac:dyDescent="0.25">
      <c r="B596" s="168" t="s">
        <v>8</v>
      </c>
      <c r="C596" s="57">
        <v>503906</v>
      </c>
      <c r="D596" s="58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59"/>
      <c r="L596" s="10"/>
    </row>
    <row r="597" spans="1:12" x14ac:dyDescent="0.25">
      <c r="B597" s="168" t="s">
        <v>9</v>
      </c>
      <c r="C597" s="57">
        <v>504101</v>
      </c>
      <c r="D597" s="58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59"/>
      <c r="L597" s="10"/>
    </row>
    <row r="598" spans="1:12" x14ac:dyDescent="0.25">
      <c r="A598" s="8">
        <v>208</v>
      </c>
      <c r="B598" s="168" t="s">
        <v>224</v>
      </c>
      <c r="C598" s="57"/>
      <c r="D598" s="85" t="s">
        <v>597</v>
      </c>
      <c r="E598" s="86"/>
      <c r="F598" s="86"/>
      <c r="G598" s="10"/>
      <c r="H598" s="86"/>
      <c r="I598" s="86"/>
      <c r="J598" s="86"/>
      <c r="K598" s="159"/>
      <c r="L598" s="10"/>
    </row>
    <row r="599" spans="1:12" x14ac:dyDescent="0.25">
      <c r="B599" s="168" t="s">
        <v>8</v>
      </c>
      <c r="C599" s="57">
        <v>6824143</v>
      </c>
      <c r="D599" s="58">
        <v>43938</v>
      </c>
      <c r="E599" s="86">
        <v>338</v>
      </c>
      <c r="F599" s="86">
        <v>348</v>
      </c>
      <c r="G599" s="86">
        <f>F599-E599</f>
        <v>10</v>
      </c>
      <c r="H599" s="86"/>
      <c r="I599" s="86"/>
      <c r="J599" s="86"/>
      <c r="K599" s="159"/>
      <c r="L599" s="10"/>
    </row>
    <row r="600" spans="1:12" x14ac:dyDescent="0.25">
      <c r="B600" s="168" t="s">
        <v>9</v>
      </c>
      <c r="C600" s="57">
        <v>3621255</v>
      </c>
      <c r="D600" s="58">
        <v>43207</v>
      </c>
      <c r="E600" s="86"/>
      <c r="F600" s="86"/>
      <c r="G600" s="86"/>
      <c r="H600" s="86">
        <v>290</v>
      </c>
      <c r="I600" s="86">
        <v>299</v>
      </c>
      <c r="J600" s="86">
        <f>I600-H600</f>
        <v>9</v>
      </c>
      <c r="K600" s="159"/>
      <c r="L600" s="10"/>
    </row>
    <row r="601" spans="1:12" x14ac:dyDescent="0.25">
      <c r="A601" s="8">
        <v>209</v>
      </c>
      <c r="B601" s="168" t="s">
        <v>223</v>
      </c>
      <c r="C601" s="57"/>
      <c r="D601" s="58"/>
      <c r="E601" s="10"/>
      <c r="F601" s="10"/>
      <c r="G601" s="10"/>
      <c r="H601" s="10"/>
      <c r="I601" s="10"/>
      <c r="J601" s="10"/>
      <c r="K601" s="159"/>
      <c r="L601" s="59"/>
    </row>
    <row r="602" spans="1:12" x14ac:dyDescent="0.25">
      <c r="B602" s="168" t="s">
        <v>8</v>
      </c>
      <c r="C602" s="57">
        <v>858605</v>
      </c>
      <c r="D602" s="58">
        <v>43973</v>
      </c>
      <c r="E602" s="86">
        <v>42</v>
      </c>
      <c r="F602" s="10">
        <v>43</v>
      </c>
      <c r="G602" s="86">
        <f>F602-E602</f>
        <v>1</v>
      </c>
      <c r="H602" s="86"/>
      <c r="I602" s="86"/>
      <c r="J602" s="86"/>
      <c r="K602" s="86"/>
      <c r="L602" s="59"/>
    </row>
    <row r="603" spans="1:12" x14ac:dyDescent="0.25">
      <c r="B603" s="168" t="s">
        <v>9</v>
      </c>
      <c r="C603" s="57">
        <v>861001</v>
      </c>
      <c r="D603" s="58">
        <v>43242</v>
      </c>
      <c r="E603" s="86"/>
      <c r="F603" s="86"/>
      <c r="G603" s="86"/>
      <c r="H603" s="86">
        <v>22</v>
      </c>
      <c r="I603" s="10">
        <v>23</v>
      </c>
      <c r="J603" s="86">
        <f>I603-H603</f>
        <v>1</v>
      </c>
      <c r="K603" s="86"/>
      <c r="L603" s="10"/>
    </row>
    <row r="604" spans="1:12" ht="28.5" x14ac:dyDescent="0.25">
      <c r="A604" s="8">
        <v>210</v>
      </c>
      <c r="B604" s="226" t="s">
        <v>390</v>
      </c>
      <c r="C604" s="57"/>
      <c r="D604" s="85" t="s">
        <v>588</v>
      </c>
      <c r="E604" s="86"/>
      <c r="F604" s="86"/>
      <c r="G604" s="10"/>
      <c r="H604" s="86"/>
      <c r="I604" s="86"/>
      <c r="J604" s="86"/>
      <c r="K604" s="192"/>
      <c r="L604" s="10"/>
    </row>
    <row r="605" spans="1:12" x14ac:dyDescent="0.25">
      <c r="B605" s="168" t="s">
        <v>8</v>
      </c>
      <c r="C605" s="57">
        <v>627748</v>
      </c>
      <c r="D605" s="58">
        <v>44098</v>
      </c>
      <c r="E605" s="86">
        <v>4</v>
      </c>
      <c r="F605" s="86">
        <v>4</v>
      </c>
      <c r="G605" s="86">
        <f>F605-E605</f>
        <v>0</v>
      </c>
      <c r="H605" s="86"/>
      <c r="I605" s="86"/>
      <c r="J605" s="86"/>
      <c r="K605" s="192"/>
      <c r="L605" s="10"/>
    </row>
    <row r="606" spans="1:12" x14ac:dyDescent="0.25">
      <c r="B606" s="168" t="s">
        <v>8</v>
      </c>
      <c r="C606" s="57">
        <v>626185</v>
      </c>
      <c r="D606" s="58">
        <v>44098</v>
      </c>
      <c r="E606" s="86">
        <v>2</v>
      </c>
      <c r="F606" s="86">
        <v>2</v>
      </c>
      <c r="G606" s="86">
        <f>F606-E606</f>
        <v>0</v>
      </c>
      <c r="H606" s="86"/>
      <c r="I606" s="86"/>
      <c r="J606" s="86"/>
      <c r="K606" s="192"/>
      <c r="L606" s="10"/>
    </row>
    <row r="607" spans="1:12" x14ac:dyDescent="0.25">
      <c r="B607" s="168" t="s">
        <v>9</v>
      </c>
      <c r="C607" s="57">
        <v>626196</v>
      </c>
      <c r="D607" s="58">
        <v>43367</v>
      </c>
      <c r="E607" s="86"/>
      <c r="F607" s="86"/>
      <c r="G607" s="86"/>
      <c r="H607" s="86">
        <v>6</v>
      </c>
      <c r="I607" s="86">
        <v>6</v>
      </c>
      <c r="J607" s="86">
        <f>I607-H607</f>
        <v>0</v>
      </c>
      <c r="K607" s="192"/>
      <c r="L607" s="10"/>
    </row>
    <row r="608" spans="1:12" x14ac:dyDescent="0.25">
      <c r="B608" s="168" t="s">
        <v>9</v>
      </c>
      <c r="C608" s="57">
        <v>610664</v>
      </c>
      <c r="D608" s="58">
        <v>43367</v>
      </c>
      <c r="E608" s="86"/>
      <c r="F608" s="86"/>
      <c r="G608" s="86"/>
      <c r="H608" s="86">
        <v>2</v>
      </c>
      <c r="I608" s="86">
        <v>2</v>
      </c>
      <c r="J608" s="86">
        <f>I608-H608</f>
        <v>0</v>
      </c>
      <c r="K608" s="192"/>
      <c r="L608" s="10"/>
    </row>
    <row r="609" spans="1:12" x14ac:dyDescent="0.25">
      <c r="A609" s="8">
        <v>211</v>
      </c>
      <c r="B609" s="168" t="s">
        <v>222</v>
      </c>
      <c r="C609" s="57"/>
      <c r="D609" s="58"/>
      <c r="E609" s="10"/>
      <c r="F609" s="10"/>
      <c r="G609" s="10"/>
      <c r="H609" s="10"/>
      <c r="I609" s="10"/>
      <c r="J609" s="10"/>
      <c r="K609" s="191">
        <v>1</v>
      </c>
      <c r="L609" s="10"/>
    </row>
    <row r="610" spans="1:12" x14ac:dyDescent="0.25">
      <c r="A610" s="8">
        <v>212</v>
      </c>
      <c r="B610" s="168" t="s">
        <v>415</v>
      </c>
      <c r="C610" s="57"/>
      <c r="D610" s="85" t="s">
        <v>596</v>
      </c>
      <c r="E610" s="86"/>
      <c r="F610" s="86"/>
      <c r="G610" s="10"/>
      <c r="H610" s="86"/>
      <c r="I610" s="86"/>
      <c r="J610" s="86"/>
      <c r="K610" s="159"/>
      <c r="L610" s="59"/>
    </row>
    <row r="611" spans="1:12" x14ac:dyDescent="0.25">
      <c r="B611" s="168" t="s">
        <v>8</v>
      </c>
      <c r="C611" s="57">
        <v>50032502</v>
      </c>
      <c r="D611" s="58"/>
      <c r="E611" s="86">
        <v>36</v>
      </c>
      <c r="F611" s="86">
        <v>38</v>
      </c>
      <c r="G611" s="86">
        <f>F611-E611</f>
        <v>2</v>
      </c>
      <c r="H611" s="86"/>
      <c r="I611" s="86"/>
      <c r="J611" s="86"/>
      <c r="K611" s="159"/>
      <c r="L611" s="59"/>
    </row>
    <row r="612" spans="1:12" x14ac:dyDescent="0.25">
      <c r="B612" s="168" t="s">
        <v>9</v>
      </c>
      <c r="C612" s="57">
        <v>50036500</v>
      </c>
      <c r="D612" s="58"/>
      <c r="E612" s="86"/>
      <c r="F612" s="86"/>
      <c r="G612" s="86"/>
      <c r="H612" s="86">
        <v>24</v>
      </c>
      <c r="I612" s="86">
        <v>25</v>
      </c>
      <c r="J612" s="86">
        <f>I612-H612</f>
        <v>1</v>
      </c>
      <c r="K612" s="159"/>
      <c r="L612" s="59"/>
    </row>
    <row r="613" spans="1:12" ht="28.5" x14ac:dyDescent="0.25">
      <c r="A613" s="8">
        <v>213</v>
      </c>
      <c r="B613" s="226" t="s">
        <v>221</v>
      </c>
      <c r="C613" s="57"/>
      <c r="D613" s="85" t="s">
        <v>596</v>
      </c>
      <c r="E613" s="10"/>
      <c r="F613" s="10"/>
      <c r="G613" s="10"/>
      <c r="H613" s="10"/>
      <c r="I613" s="10"/>
      <c r="J613" s="10"/>
      <c r="K613" s="159"/>
      <c r="L613" s="10"/>
    </row>
    <row r="614" spans="1:12" x14ac:dyDescent="0.25">
      <c r="B614" s="168" t="s">
        <v>8</v>
      </c>
      <c r="C614" s="57">
        <v>610158</v>
      </c>
      <c r="D614" s="58">
        <v>43796</v>
      </c>
      <c r="E614" s="86">
        <v>127</v>
      </c>
      <c r="F614" s="86">
        <v>131</v>
      </c>
      <c r="G614" s="86">
        <f>F614-E614</f>
        <v>4</v>
      </c>
      <c r="H614" s="86"/>
      <c r="I614" s="86"/>
      <c r="J614" s="86"/>
      <c r="K614" s="159"/>
      <c r="L614" s="10"/>
    </row>
    <row r="615" spans="1:12" x14ac:dyDescent="0.25">
      <c r="B615" s="168" t="s">
        <v>9</v>
      </c>
      <c r="C615" s="57">
        <v>852114</v>
      </c>
      <c r="D615" s="58">
        <v>43066</v>
      </c>
      <c r="E615" s="86"/>
      <c r="F615" s="86"/>
      <c r="G615" s="86"/>
      <c r="H615" s="86">
        <v>87</v>
      </c>
      <c r="I615" s="86">
        <v>90</v>
      </c>
      <c r="J615" s="86">
        <f>I615-H615</f>
        <v>3</v>
      </c>
      <c r="K615" s="159"/>
      <c r="L615" s="10"/>
    </row>
    <row r="616" spans="1:12" x14ac:dyDescent="0.25">
      <c r="A616" s="8">
        <v>214</v>
      </c>
      <c r="B616" s="168" t="s">
        <v>220</v>
      </c>
      <c r="C616" s="57"/>
      <c r="D616" s="58"/>
      <c r="E616" s="10"/>
      <c r="F616" s="10"/>
      <c r="G616" s="10"/>
      <c r="H616" s="10"/>
      <c r="I616" s="10"/>
      <c r="J616" s="10"/>
      <c r="K616" s="191">
        <v>1</v>
      </c>
      <c r="L616" s="10"/>
    </row>
    <row r="617" spans="1:12" x14ac:dyDescent="0.25">
      <c r="A617" s="8">
        <v>215</v>
      </c>
      <c r="B617" s="168" t="s">
        <v>219</v>
      </c>
      <c r="C617" s="57"/>
      <c r="D617" s="58"/>
      <c r="E617" s="10"/>
      <c r="F617" s="10"/>
      <c r="G617" s="10"/>
      <c r="H617" s="10"/>
      <c r="I617" s="10"/>
      <c r="J617" s="10"/>
      <c r="K617" s="159"/>
      <c r="L617" s="10"/>
    </row>
    <row r="618" spans="1:12" x14ac:dyDescent="0.25">
      <c r="B618" s="168" t="s">
        <v>8</v>
      </c>
      <c r="C618" s="57">
        <v>1450503</v>
      </c>
      <c r="D618" s="58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59"/>
      <c r="L618" s="10"/>
    </row>
    <row r="619" spans="1:12" x14ac:dyDescent="0.25">
      <c r="B619" s="168" t="s">
        <v>8</v>
      </c>
      <c r="C619" s="57">
        <v>1453900</v>
      </c>
      <c r="D619" s="58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59"/>
      <c r="L619" s="10"/>
    </row>
    <row r="620" spans="1:12" x14ac:dyDescent="0.25">
      <c r="B620" s="168" t="s">
        <v>9</v>
      </c>
      <c r="C620" s="57">
        <v>1456901</v>
      </c>
      <c r="D620" s="58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59"/>
      <c r="L620" s="10"/>
    </row>
    <row r="621" spans="1:12" x14ac:dyDescent="0.25">
      <c r="B621" s="168" t="s">
        <v>9</v>
      </c>
      <c r="C621" s="57">
        <v>1457700</v>
      </c>
      <c r="D621" s="58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59"/>
      <c r="L621" s="10"/>
    </row>
    <row r="622" spans="1:12" x14ac:dyDescent="0.25">
      <c r="A622" s="8">
        <v>216</v>
      </c>
      <c r="B622" s="168" t="s">
        <v>361</v>
      </c>
      <c r="C622" s="57"/>
      <c r="D622" s="58"/>
      <c r="E622" s="10"/>
      <c r="F622" s="10"/>
      <c r="G622" s="10"/>
      <c r="H622" s="10"/>
      <c r="I622" s="10"/>
      <c r="J622" s="10"/>
      <c r="K622" s="159"/>
      <c r="L622" s="10"/>
    </row>
    <row r="623" spans="1:12" x14ac:dyDescent="0.25">
      <c r="B623" s="168" t="s">
        <v>8</v>
      </c>
      <c r="C623" s="57">
        <v>2707606</v>
      </c>
      <c r="D623" s="58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59"/>
      <c r="L623" s="10"/>
    </row>
    <row r="624" spans="1:12" x14ac:dyDescent="0.25">
      <c r="B624" s="168" t="s">
        <v>9</v>
      </c>
      <c r="C624" s="57">
        <v>3038808</v>
      </c>
      <c r="D624" s="58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59"/>
      <c r="L624" s="10" t="s">
        <v>579</v>
      </c>
    </row>
    <row r="625" spans="1:12" x14ac:dyDescent="0.25">
      <c r="A625" s="8">
        <v>217</v>
      </c>
      <c r="B625" s="168"/>
      <c r="C625" s="57"/>
      <c r="D625" s="58"/>
      <c r="E625" s="10"/>
      <c r="F625" s="10"/>
      <c r="G625" s="10"/>
      <c r="H625" s="10"/>
      <c r="I625" s="10"/>
      <c r="J625" s="10"/>
      <c r="K625" s="191">
        <v>1</v>
      </c>
      <c r="L625" s="10"/>
    </row>
    <row r="626" spans="1:12" x14ac:dyDescent="0.25">
      <c r="A626" s="8">
        <v>218</v>
      </c>
      <c r="B626" s="168" t="s">
        <v>364</v>
      </c>
      <c r="C626" s="57"/>
      <c r="D626" s="58"/>
      <c r="E626" s="10"/>
      <c r="F626" s="10"/>
      <c r="G626" s="10"/>
      <c r="H626" s="10"/>
      <c r="I626" s="10"/>
      <c r="J626" s="10"/>
      <c r="K626" s="159"/>
      <c r="L626" s="10"/>
    </row>
    <row r="627" spans="1:12" x14ac:dyDescent="0.25">
      <c r="B627" s="168" t="s">
        <v>8</v>
      </c>
      <c r="C627" s="57">
        <v>37705</v>
      </c>
      <c r="D627" s="58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59"/>
      <c r="L627" s="10"/>
    </row>
    <row r="628" spans="1:12" x14ac:dyDescent="0.25">
      <c r="B628" s="168" t="s">
        <v>9</v>
      </c>
      <c r="C628" s="57">
        <v>150029304</v>
      </c>
      <c r="D628" s="58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59"/>
      <c r="L628" s="10"/>
    </row>
    <row r="629" spans="1:12" x14ac:dyDescent="0.25">
      <c r="A629" s="8">
        <v>219</v>
      </c>
      <c r="B629" s="168" t="s">
        <v>218</v>
      </c>
      <c r="C629" s="57"/>
      <c r="D629" s="90"/>
      <c r="E629" s="86"/>
      <c r="F629" s="86"/>
      <c r="G629" s="10"/>
      <c r="H629" s="86"/>
      <c r="I629" s="86"/>
      <c r="J629" s="86"/>
      <c r="K629" s="159"/>
      <c r="L629" s="10"/>
    </row>
    <row r="630" spans="1:12" x14ac:dyDescent="0.25">
      <c r="B630" s="168" t="s">
        <v>8</v>
      </c>
      <c r="C630" s="57">
        <v>8176608</v>
      </c>
      <c r="D630" s="58">
        <v>43728</v>
      </c>
      <c r="E630" s="86">
        <v>198</v>
      </c>
      <c r="F630" s="86">
        <v>203</v>
      </c>
      <c r="G630" s="86">
        <f>F630-E630</f>
        <v>5</v>
      </c>
      <c r="H630" s="86"/>
      <c r="I630" s="86"/>
      <c r="J630" s="86"/>
      <c r="K630" s="159"/>
      <c r="L630" s="10"/>
    </row>
    <row r="631" spans="1:12" x14ac:dyDescent="0.25">
      <c r="B631" s="168" t="s">
        <v>9</v>
      </c>
      <c r="C631" s="57">
        <v>8170705</v>
      </c>
      <c r="D631" s="58">
        <v>42998</v>
      </c>
      <c r="E631" s="86"/>
      <c r="F631" s="86"/>
      <c r="G631" s="86"/>
      <c r="H631" s="86">
        <v>119</v>
      </c>
      <c r="I631" s="86">
        <v>121</v>
      </c>
      <c r="J631" s="86">
        <f>I631-H631</f>
        <v>2</v>
      </c>
      <c r="K631" s="159"/>
      <c r="L631" s="10"/>
    </row>
    <row r="632" spans="1:12" x14ac:dyDescent="0.25">
      <c r="A632" s="8">
        <v>220</v>
      </c>
      <c r="B632" s="168" t="s">
        <v>217</v>
      </c>
      <c r="C632" s="57"/>
      <c r="D632" s="79"/>
      <c r="E632" s="10"/>
      <c r="F632" s="10"/>
      <c r="G632" s="10"/>
      <c r="H632" s="10"/>
      <c r="I632" s="10"/>
      <c r="J632" s="10"/>
      <c r="K632" s="191">
        <v>3</v>
      </c>
      <c r="L632" s="59"/>
    </row>
    <row r="633" spans="1:12" x14ac:dyDescent="0.25">
      <c r="A633" s="8">
        <v>221</v>
      </c>
      <c r="B633" s="168" t="s">
        <v>216</v>
      </c>
      <c r="C633" s="57"/>
      <c r="D633" s="85" t="s">
        <v>592</v>
      </c>
      <c r="E633" s="10"/>
      <c r="F633" s="10"/>
      <c r="G633" s="10"/>
      <c r="H633" s="10"/>
      <c r="I633" s="10"/>
      <c r="J633" s="10"/>
      <c r="K633" s="159"/>
      <c r="L633" s="10"/>
    </row>
    <row r="634" spans="1:12" x14ac:dyDescent="0.25">
      <c r="B634" s="168" t="s">
        <v>8</v>
      </c>
      <c r="C634" s="57">
        <v>549117</v>
      </c>
      <c r="D634" s="58">
        <v>44307</v>
      </c>
      <c r="E634" s="86">
        <v>91</v>
      </c>
      <c r="F634" s="86">
        <v>97</v>
      </c>
      <c r="G634" s="86">
        <f>F634-E634</f>
        <v>6</v>
      </c>
      <c r="H634" s="86"/>
      <c r="I634" s="86"/>
      <c r="J634" s="86"/>
      <c r="K634" s="159"/>
      <c r="L634" s="10"/>
    </row>
    <row r="635" spans="1:12" x14ac:dyDescent="0.25">
      <c r="B635" s="168" t="s">
        <v>9</v>
      </c>
      <c r="C635" s="57">
        <v>549101</v>
      </c>
      <c r="D635" s="58">
        <v>43576</v>
      </c>
      <c r="E635" s="86"/>
      <c r="F635" s="86"/>
      <c r="G635" s="86"/>
      <c r="H635" s="86">
        <v>90</v>
      </c>
      <c r="I635" s="86">
        <v>96</v>
      </c>
      <c r="J635" s="86">
        <f>I635-H635</f>
        <v>6</v>
      </c>
      <c r="K635" s="159"/>
      <c r="L635" s="10"/>
    </row>
    <row r="636" spans="1:12" x14ac:dyDescent="0.25">
      <c r="A636" s="8">
        <v>222</v>
      </c>
      <c r="B636" s="168" t="s">
        <v>391</v>
      </c>
      <c r="C636" s="57"/>
      <c r="D636" s="58"/>
      <c r="E636" s="10"/>
      <c r="F636" s="10"/>
      <c r="G636" s="10"/>
      <c r="H636" s="10"/>
      <c r="I636" s="10"/>
      <c r="J636" s="10"/>
      <c r="K636" s="159"/>
      <c r="L636" s="10"/>
    </row>
    <row r="637" spans="1:12" x14ac:dyDescent="0.25">
      <c r="B637" s="168" t="s">
        <v>8</v>
      </c>
      <c r="C637" s="57">
        <v>61604</v>
      </c>
      <c r="D637" s="58">
        <v>43732</v>
      </c>
      <c r="E637" s="86">
        <v>245</v>
      </c>
      <c r="F637" s="10">
        <v>249</v>
      </c>
      <c r="G637" s="86">
        <f>F637-E637</f>
        <v>4</v>
      </c>
      <c r="H637" s="86"/>
      <c r="I637" s="86"/>
      <c r="J637" s="86"/>
      <c r="K637" s="159"/>
      <c r="L637" s="10"/>
    </row>
    <row r="638" spans="1:12" x14ac:dyDescent="0.25">
      <c r="B638" s="168" t="s">
        <v>9</v>
      </c>
      <c r="C638" s="57">
        <v>57300</v>
      </c>
      <c r="D638" s="58">
        <v>43002</v>
      </c>
      <c r="E638" s="86"/>
      <c r="F638" s="86"/>
      <c r="G638" s="86"/>
      <c r="H638" s="86">
        <v>151</v>
      </c>
      <c r="I638" s="10">
        <v>151</v>
      </c>
      <c r="J638" s="86">
        <f>I638-H638</f>
        <v>0</v>
      </c>
      <c r="K638" s="159"/>
      <c r="L638" s="10"/>
    </row>
    <row r="639" spans="1:12" x14ac:dyDescent="0.25">
      <c r="A639" s="8">
        <v>223</v>
      </c>
      <c r="B639" s="168" t="s">
        <v>416</v>
      </c>
      <c r="C639" s="57"/>
      <c r="D639" s="58"/>
      <c r="E639" s="10"/>
      <c r="F639" s="10"/>
      <c r="G639" s="10"/>
      <c r="H639" s="10"/>
      <c r="I639" s="10"/>
      <c r="J639" s="10"/>
      <c r="K639" s="159"/>
      <c r="L639" s="10"/>
    </row>
    <row r="640" spans="1:12" x14ac:dyDescent="0.25">
      <c r="B640" s="168" t="s">
        <v>8</v>
      </c>
      <c r="C640" s="57">
        <v>49927000</v>
      </c>
      <c r="D640" s="58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59"/>
      <c r="L640" s="10"/>
    </row>
    <row r="641" spans="1:12" x14ac:dyDescent="0.25">
      <c r="B641" s="168" t="s">
        <v>9</v>
      </c>
      <c r="C641" s="57">
        <v>50001300</v>
      </c>
      <c r="D641" s="58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59"/>
      <c r="L641" s="10"/>
    </row>
    <row r="642" spans="1:12" x14ac:dyDescent="0.25">
      <c r="A642" s="8">
        <v>224</v>
      </c>
      <c r="B642" s="168" t="s">
        <v>215</v>
      </c>
      <c r="C642" s="106" t="s">
        <v>503</v>
      </c>
      <c r="D642" s="107" t="s">
        <v>342</v>
      </c>
      <c r="E642" s="108"/>
      <c r="F642" s="108"/>
      <c r="G642" s="108"/>
      <c r="H642" s="108"/>
      <c r="I642" s="108"/>
      <c r="J642" s="108"/>
      <c r="K642" s="202">
        <v>1</v>
      </c>
      <c r="L642" s="10"/>
    </row>
    <row r="643" spans="1:12" x14ac:dyDescent="0.25">
      <c r="B643" s="168" t="s">
        <v>8</v>
      </c>
      <c r="C643" s="57">
        <v>1078002</v>
      </c>
      <c r="D643" s="58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59"/>
      <c r="L643" s="10"/>
    </row>
    <row r="644" spans="1:12" x14ac:dyDescent="0.25">
      <c r="B644" s="168" t="s">
        <v>9</v>
      </c>
      <c r="C644" s="57">
        <v>1077401</v>
      </c>
      <c r="D644" s="58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59"/>
      <c r="L644" s="10"/>
    </row>
    <row r="645" spans="1:12" ht="28.5" x14ac:dyDescent="0.25">
      <c r="A645" s="8">
        <v>225</v>
      </c>
      <c r="B645" s="226" t="s">
        <v>214</v>
      </c>
      <c r="C645" s="57"/>
      <c r="D645" s="79"/>
      <c r="E645" s="10"/>
      <c r="F645" s="10"/>
      <c r="G645" s="10"/>
      <c r="H645" s="10"/>
      <c r="I645" s="10"/>
      <c r="J645" s="10"/>
      <c r="K645" s="159"/>
      <c r="L645" s="10"/>
    </row>
    <row r="646" spans="1:12" x14ac:dyDescent="0.25">
      <c r="B646" s="168" t="s">
        <v>8</v>
      </c>
      <c r="C646" s="57">
        <v>944143</v>
      </c>
      <c r="D646" s="73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59"/>
      <c r="L646" s="10"/>
    </row>
    <row r="647" spans="1:12" x14ac:dyDescent="0.25">
      <c r="B647" s="168" t="s">
        <v>8</v>
      </c>
      <c r="C647" s="57">
        <v>947899</v>
      </c>
      <c r="D647" s="73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59"/>
      <c r="L647" s="10"/>
    </row>
    <row r="648" spans="1:12" x14ac:dyDescent="0.25">
      <c r="B648" s="168" t="s">
        <v>9</v>
      </c>
      <c r="C648" s="57">
        <v>951885</v>
      </c>
      <c r="D648" s="73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59"/>
      <c r="L648" s="10"/>
    </row>
    <row r="649" spans="1:12" x14ac:dyDescent="0.25">
      <c r="B649" s="168" t="s">
        <v>9</v>
      </c>
      <c r="C649" s="57">
        <v>962036</v>
      </c>
      <c r="D649" s="73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59"/>
      <c r="L649" s="10"/>
    </row>
    <row r="650" spans="1:12" x14ac:dyDescent="0.25">
      <c r="A650" s="8">
        <v>226</v>
      </c>
      <c r="B650" s="168" t="s">
        <v>213</v>
      </c>
      <c r="C650" s="57"/>
      <c r="D650" s="90"/>
      <c r="E650" s="86"/>
      <c r="F650" s="86"/>
      <c r="G650" s="10"/>
      <c r="H650" s="86"/>
      <c r="I650" s="86"/>
      <c r="J650" s="86"/>
      <c r="K650" s="159"/>
      <c r="L650" s="10"/>
    </row>
    <row r="651" spans="1:12" x14ac:dyDescent="0.25">
      <c r="B651" s="168" t="s">
        <v>8</v>
      </c>
      <c r="C651" s="57">
        <v>866297</v>
      </c>
      <c r="D651" s="58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59"/>
      <c r="L651" s="10"/>
    </row>
    <row r="652" spans="1:12" x14ac:dyDescent="0.25">
      <c r="B652" s="168" t="s">
        <v>9</v>
      </c>
      <c r="C652" s="57">
        <v>982995</v>
      </c>
      <c r="D652" s="58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59"/>
      <c r="L652" s="10"/>
    </row>
    <row r="653" spans="1:12" x14ac:dyDescent="0.25">
      <c r="A653" s="8">
        <v>227</v>
      </c>
      <c r="B653" s="168"/>
      <c r="C653" s="57"/>
      <c r="D653" s="58"/>
      <c r="E653" s="10"/>
      <c r="F653" s="10"/>
      <c r="G653" s="10"/>
      <c r="H653" s="10"/>
      <c r="I653" s="10"/>
      <c r="J653" s="10"/>
      <c r="K653" s="191">
        <v>1</v>
      </c>
      <c r="L653" s="10"/>
    </row>
    <row r="654" spans="1:12" x14ac:dyDescent="0.25">
      <c r="A654" s="8">
        <v>228</v>
      </c>
      <c r="B654" s="168" t="s">
        <v>212</v>
      </c>
      <c r="C654" s="57"/>
      <c r="D654" s="90"/>
      <c r="E654" s="86"/>
      <c r="F654" s="86"/>
      <c r="G654" s="10"/>
      <c r="H654" s="86"/>
      <c r="I654" s="86"/>
      <c r="J654" s="86"/>
      <c r="K654" s="159"/>
      <c r="L654" s="59"/>
    </row>
    <row r="655" spans="1:12" x14ac:dyDescent="0.25">
      <c r="B655" s="168" t="s">
        <v>8</v>
      </c>
      <c r="C655" s="57">
        <v>105986600</v>
      </c>
      <c r="D655" s="58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59"/>
      <c r="L655" s="59"/>
    </row>
    <row r="656" spans="1:12" x14ac:dyDescent="0.25">
      <c r="B656" s="168" t="s">
        <v>9</v>
      </c>
      <c r="C656" s="57">
        <v>105983807</v>
      </c>
      <c r="D656" s="58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59"/>
      <c r="L656" s="59"/>
    </row>
    <row r="657" spans="1:12" x14ac:dyDescent="0.25">
      <c r="A657" s="8">
        <v>229</v>
      </c>
      <c r="B657" s="168" t="s">
        <v>211</v>
      </c>
      <c r="C657" s="57"/>
      <c r="D657" s="58"/>
      <c r="E657" s="10"/>
      <c r="F657" s="10"/>
      <c r="G657" s="10"/>
      <c r="H657" s="10"/>
      <c r="I657" s="10"/>
      <c r="J657" s="10"/>
      <c r="K657" s="159"/>
      <c r="L657" s="10"/>
    </row>
    <row r="658" spans="1:12" x14ac:dyDescent="0.25">
      <c r="B658" s="168" t="s">
        <v>8</v>
      </c>
      <c r="C658" s="57">
        <v>251084</v>
      </c>
      <c r="D658" s="58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59"/>
      <c r="L658" s="10"/>
    </row>
    <row r="659" spans="1:12" x14ac:dyDescent="0.25">
      <c r="B659" s="168" t="s">
        <v>9</v>
      </c>
      <c r="C659" s="57">
        <v>8175205</v>
      </c>
      <c r="D659" s="58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59"/>
      <c r="L659" s="10"/>
    </row>
    <row r="660" spans="1:12" x14ac:dyDescent="0.25">
      <c r="A660" s="8">
        <v>230</v>
      </c>
      <c r="B660" s="168" t="s">
        <v>210</v>
      </c>
      <c r="C660" s="57"/>
      <c r="D660" s="58"/>
      <c r="E660" s="10"/>
      <c r="F660" s="10"/>
      <c r="G660" s="10"/>
      <c r="H660" s="10"/>
      <c r="I660" s="10"/>
      <c r="J660" s="10"/>
      <c r="K660" s="159"/>
      <c r="L660" s="10"/>
    </row>
    <row r="661" spans="1:12" x14ac:dyDescent="0.25">
      <c r="B661" s="168" t="s">
        <v>8</v>
      </c>
      <c r="C661" s="57">
        <v>89531308</v>
      </c>
      <c r="D661" s="58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59"/>
      <c r="L661" s="10"/>
    </row>
    <row r="662" spans="1:12" x14ac:dyDescent="0.25">
      <c r="B662" s="168" t="s">
        <v>8</v>
      </c>
      <c r="C662" s="57">
        <v>88430404</v>
      </c>
      <c r="D662" s="58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59"/>
      <c r="L662" s="10"/>
    </row>
    <row r="663" spans="1:12" x14ac:dyDescent="0.25">
      <c r="B663" s="168" t="s">
        <v>9</v>
      </c>
      <c r="C663" s="57">
        <v>89534101</v>
      </c>
      <c r="D663" s="58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59"/>
      <c r="L663" s="10"/>
    </row>
    <row r="664" spans="1:12" x14ac:dyDescent="0.25">
      <c r="B664" s="168" t="s">
        <v>9</v>
      </c>
      <c r="C664" s="57">
        <v>89532107</v>
      </c>
      <c r="D664" s="58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59"/>
      <c r="L664" s="10"/>
    </row>
    <row r="665" spans="1:12" x14ac:dyDescent="0.25">
      <c r="A665" s="8">
        <v>231</v>
      </c>
      <c r="B665" s="170" t="s">
        <v>349</v>
      </c>
      <c r="C665" s="57"/>
      <c r="D665" s="58"/>
      <c r="E665" s="10"/>
      <c r="F665" s="10"/>
      <c r="G665" s="10"/>
      <c r="H665" s="10"/>
      <c r="I665" s="10"/>
      <c r="J665" s="10"/>
      <c r="K665" s="159"/>
      <c r="L665" s="10"/>
    </row>
    <row r="666" spans="1:12" x14ac:dyDescent="0.25">
      <c r="B666" s="168" t="s">
        <v>8</v>
      </c>
      <c r="C666" s="57">
        <v>5935103</v>
      </c>
      <c r="D666" s="58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59"/>
      <c r="L666" s="10"/>
    </row>
    <row r="667" spans="1:12" x14ac:dyDescent="0.25">
      <c r="B667" s="168" t="s">
        <v>9</v>
      </c>
      <c r="C667" s="57">
        <v>5958904</v>
      </c>
      <c r="D667" s="58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59"/>
      <c r="L667" s="10"/>
    </row>
    <row r="668" spans="1:12" x14ac:dyDescent="0.25">
      <c r="A668" s="8">
        <v>232</v>
      </c>
      <c r="B668" s="168" t="s">
        <v>209</v>
      </c>
      <c r="C668" s="57"/>
      <c r="D668" s="58"/>
      <c r="E668" s="10"/>
      <c r="F668" s="10"/>
      <c r="G668" s="10"/>
      <c r="H668" s="10"/>
      <c r="I668" s="10"/>
      <c r="J668" s="10"/>
      <c r="K668" s="191">
        <v>1</v>
      </c>
      <c r="L668" s="10"/>
    </row>
    <row r="669" spans="1:12" x14ac:dyDescent="0.25">
      <c r="A669" s="8">
        <v>233</v>
      </c>
      <c r="B669" s="168"/>
      <c r="C669" s="57"/>
      <c r="D669" s="58"/>
      <c r="E669" s="10"/>
      <c r="F669" s="10"/>
      <c r="G669" s="10"/>
      <c r="H669" s="10"/>
      <c r="I669" s="10"/>
      <c r="J669" s="10"/>
      <c r="K669" s="191">
        <v>1</v>
      </c>
      <c r="L669" s="10"/>
    </row>
    <row r="670" spans="1:12" x14ac:dyDescent="0.25">
      <c r="A670" s="8">
        <v>234</v>
      </c>
      <c r="B670" s="170" t="s">
        <v>392</v>
      </c>
      <c r="C670" s="177" t="s">
        <v>569</v>
      </c>
      <c r="D670" s="79"/>
      <c r="E670" s="86"/>
      <c r="F670" s="86"/>
      <c r="G670" s="10"/>
      <c r="H670" s="86"/>
      <c r="I670" s="86"/>
      <c r="J670" s="86"/>
      <c r="K670" s="159"/>
      <c r="L670" s="10"/>
    </row>
    <row r="671" spans="1:12" x14ac:dyDescent="0.25">
      <c r="B671" s="53" t="s">
        <v>8</v>
      </c>
      <c r="C671" s="57">
        <v>6573508</v>
      </c>
      <c r="D671" s="58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59"/>
      <c r="L671" s="10"/>
    </row>
    <row r="672" spans="1:12" x14ac:dyDescent="0.25">
      <c r="B672" s="53" t="s">
        <v>9</v>
      </c>
      <c r="C672" s="57">
        <v>36844509</v>
      </c>
      <c r="D672" s="58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59"/>
      <c r="L672" s="10"/>
    </row>
    <row r="673" spans="1:12" x14ac:dyDescent="0.25">
      <c r="A673" s="8">
        <v>235</v>
      </c>
      <c r="B673" s="168" t="s">
        <v>208</v>
      </c>
      <c r="C673" s="57"/>
      <c r="D673" s="85" t="s">
        <v>596</v>
      </c>
      <c r="E673" s="86"/>
      <c r="F673" s="86"/>
      <c r="G673" s="10"/>
      <c r="H673" s="86"/>
      <c r="I673" s="86"/>
      <c r="J673" s="86"/>
      <c r="K673" s="159"/>
      <c r="L673" s="59"/>
    </row>
    <row r="674" spans="1:12" x14ac:dyDescent="0.25">
      <c r="B674" s="168" t="s">
        <v>8</v>
      </c>
      <c r="C674" s="57">
        <v>1140406</v>
      </c>
      <c r="D674" s="58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59"/>
      <c r="L674" s="59"/>
    </row>
    <row r="675" spans="1:12" x14ac:dyDescent="0.25">
      <c r="B675" s="168" t="s">
        <v>8</v>
      </c>
      <c r="C675" s="57">
        <v>1139302</v>
      </c>
      <c r="D675" s="58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59"/>
      <c r="L675" s="59"/>
    </row>
    <row r="676" spans="1:12" x14ac:dyDescent="0.25">
      <c r="B676" s="168" t="s">
        <v>9</v>
      </c>
      <c r="C676" s="57">
        <v>1115701</v>
      </c>
      <c r="D676" s="58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59"/>
      <c r="L676" s="59"/>
    </row>
    <row r="677" spans="1:12" x14ac:dyDescent="0.25">
      <c r="B677" s="168" t="s">
        <v>9</v>
      </c>
      <c r="C677" s="57">
        <v>1118108</v>
      </c>
      <c r="D677" s="58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59"/>
      <c r="L677" s="59"/>
    </row>
    <row r="678" spans="1:12" x14ac:dyDescent="0.25">
      <c r="A678" s="8">
        <v>236</v>
      </c>
      <c r="B678" s="168" t="s">
        <v>365</v>
      </c>
      <c r="C678" s="57"/>
      <c r="D678" s="58"/>
      <c r="E678" s="10"/>
      <c r="F678" s="10"/>
      <c r="G678" s="10"/>
      <c r="H678" s="10"/>
      <c r="I678" s="10"/>
      <c r="J678" s="10"/>
      <c r="K678" s="159"/>
      <c r="L678" s="10"/>
    </row>
    <row r="679" spans="1:12" x14ac:dyDescent="0.25">
      <c r="B679" s="168" t="s">
        <v>8</v>
      </c>
      <c r="C679" s="57">
        <v>110050822</v>
      </c>
      <c r="D679" s="58">
        <v>43688</v>
      </c>
      <c r="E679" s="85">
        <v>323</v>
      </c>
      <c r="F679" s="85">
        <v>332</v>
      </c>
      <c r="G679" s="85">
        <f>F679-E679</f>
        <v>9</v>
      </c>
      <c r="H679" s="85"/>
      <c r="I679" s="85"/>
      <c r="J679" s="85"/>
      <c r="K679" s="159"/>
      <c r="L679" s="10"/>
    </row>
    <row r="680" spans="1:12" x14ac:dyDescent="0.25">
      <c r="B680" s="168" t="s">
        <v>9</v>
      </c>
      <c r="C680" s="57">
        <v>110070336</v>
      </c>
      <c r="D680" s="58">
        <v>42958</v>
      </c>
      <c r="E680" s="85"/>
      <c r="F680" s="85"/>
      <c r="G680" s="85"/>
      <c r="H680" s="85">
        <v>230</v>
      </c>
      <c r="I680" s="85">
        <v>237</v>
      </c>
      <c r="J680" s="85">
        <f>I680-H680</f>
        <v>7</v>
      </c>
      <c r="K680" s="159"/>
      <c r="L680" s="10"/>
    </row>
    <row r="681" spans="1:12" x14ac:dyDescent="0.25">
      <c r="A681" s="8">
        <v>237</v>
      </c>
      <c r="B681" s="168" t="s">
        <v>417</v>
      </c>
      <c r="C681" s="57"/>
      <c r="D681" s="58"/>
      <c r="E681" s="10"/>
      <c r="F681" s="10"/>
      <c r="G681" s="10"/>
      <c r="H681" s="10"/>
      <c r="I681" s="10"/>
      <c r="J681" s="10"/>
      <c r="K681" s="159"/>
      <c r="L681" s="10"/>
    </row>
    <row r="682" spans="1:12" x14ac:dyDescent="0.25">
      <c r="B682" s="168" t="s">
        <v>8</v>
      </c>
      <c r="C682" s="57">
        <v>38171603</v>
      </c>
      <c r="D682" s="58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59"/>
      <c r="L682" s="10"/>
    </row>
    <row r="683" spans="1:12" x14ac:dyDescent="0.25">
      <c r="B683" s="168" t="s">
        <v>9</v>
      </c>
      <c r="C683" s="57">
        <v>38179807</v>
      </c>
      <c r="D683" s="58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59"/>
      <c r="L683" s="10"/>
    </row>
    <row r="684" spans="1:12" x14ac:dyDescent="0.25">
      <c r="A684" s="8">
        <v>238</v>
      </c>
      <c r="B684" s="168" t="s">
        <v>418</v>
      </c>
      <c r="C684" s="57"/>
      <c r="D684" s="58"/>
      <c r="E684" s="10"/>
      <c r="F684" s="10"/>
      <c r="G684" s="10"/>
      <c r="H684" s="10"/>
      <c r="I684" s="10"/>
      <c r="J684" s="10"/>
      <c r="K684" s="159"/>
      <c r="L684" s="10"/>
    </row>
    <row r="685" spans="1:12" x14ac:dyDescent="0.25">
      <c r="B685" s="168" t="s">
        <v>8</v>
      </c>
      <c r="C685" s="57">
        <v>52602000</v>
      </c>
      <c r="D685" s="58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59"/>
      <c r="L685" s="10"/>
    </row>
    <row r="686" spans="1:12" x14ac:dyDescent="0.25">
      <c r="B686" s="168" t="s">
        <v>9</v>
      </c>
      <c r="C686" s="57">
        <v>52397401</v>
      </c>
      <c r="D686" s="58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59"/>
      <c r="L686" s="10"/>
    </row>
    <row r="687" spans="1:12" x14ac:dyDescent="0.25">
      <c r="A687" s="8">
        <v>239</v>
      </c>
      <c r="B687" s="201" t="s">
        <v>350</v>
      </c>
      <c r="C687" s="57"/>
      <c r="D687" s="90"/>
      <c r="E687" s="86"/>
      <c r="F687" s="86"/>
      <c r="G687" s="10"/>
      <c r="H687" s="86"/>
      <c r="I687" s="86"/>
      <c r="J687" s="86"/>
      <c r="K687" s="159"/>
      <c r="L687" s="10"/>
    </row>
    <row r="688" spans="1:12" x14ac:dyDescent="0.25">
      <c r="B688" s="7" t="s">
        <v>8</v>
      </c>
      <c r="C688" s="57">
        <v>194109</v>
      </c>
      <c r="D688" s="58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59"/>
      <c r="L688" s="10"/>
    </row>
    <row r="689" spans="1:12" x14ac:dyDescent="0.25">
      <c r="B689" s="7" t="s">
        <v>9</v>
      </c>
      <c r="C689" s="57">
        <v>487096</v>
      </c>
      <c r="D689" s="58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59"/>
      <c r="L689" s="10"/>
    </row>
    <row r="690" spans="1:12" ht="28.5" x14ac:dyDescent="0.25">
      <c r="A690" s="8">
        <v>240</v>
      </c>
      <c r="B690" s="226" t="s">
        <v>207</v>
      </c>
      <c r="C690" s="57"/>
      <c r="D690" s="58"/>
      <c r="E690" s="10"/>
      <c r="F690" s="10"/>
      <c r="G690" s="10"/>
      <c r="H690" s="10"/>
      <c r="I690" s="10"/>
      <c r="J690" s="10"/>
      <c r="K690" s="159"/>
      <c r="L690" s="10"/>
    </row>
    <row r="691" spans="1:12" x14ac:dyDescent="0.25">
      <c r="B691" s="168" t="s">
        <v>8</v>
      </c>
      <c r="C691" s="57">
        <v>110106109</v>
      </c>
      <c r="D691" s="58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59"/>
      <c r="L691" s="10"/>
    </row>
    <row r="692" spans="1:12" x14ac:dyDescent="0.25">
      <c r="B692" s="168" t="s">
        <v>8</v>
      </c>
      <c r="C692" s="57">
        <v>110108578</v>
      </c>
      <c r="D692" s="58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59"/>
      <c r="L692" s="10"/>
    </row>
    <row r="693" spans="1:12" x14ac:dyDescent="0.25">
      <c r="B693" s="168" t="s">
        <v>9</v>
      </c>
      <c r="C693" s="57">
        <v>110051407</v>
      </c>
      <c r="D693" s="58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59"/>
      <c r="L693" s="10"/>
    </row>
    <row r="694" spans="1:12" x14ac:dyDescent="0.25">
      <c r="B694" s="168" t="s">
        <v>9</v>
      </c>
      <c r="C694" s="57">
        <v>110108434</v>
      </c>
      <c r="D694" s="58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59"/>
      <c r="L694" s="10"/>
    </row>
    <row r="695" spans="1:12" x14ac:dyDescent="0.25">
      <c r="A695" s="8">
        <v>241</v>
      </c>
      <c r="B695" s="168"/>
      <c r="C695" s="57"/>
      <c r="D695" s="58"/>
      <c r="E695" s="10"/>
      <c r="F695" s="10"/>
      <c r="G695" s="10"/>
      <c r="H695" s="10"/>
      <c r="I695" s="10"/>
      <c r="J695" s="10"/>
      <c r="K695" s="191">
        <v>1</v>
      </c>
      <c r="L695" s="10"/>
    </row>
    <row r="696" spans="1:12" x14ac:dyDescent="0.25">
      <c r="A696" s="8">
        <v>242</v>
      </c>
      <c r="B696" s="232" t="s">
        <v>419</v>
      </c>
      <c r="C696" s="57"/>
      <c r="D696" s="58"/>
      <c r="E696" s="10"/>
      <c r="F696" s="10"/>
      <c r="G696" s="10"/>
      <c r="H696" s="10"/>
      <c r="I696" s="10"/>
      <c r="J696" s="10"/>
      <c r="K696" s="159"/>
      <c r="L696" s="10"/>
    </row>
    <row r="697" spans="1:12" x14ac:dyDescent="0.25">
      <c r="B697" s="53" t="s">
        <v>8</v>
      </c>
      <c r="C697" s="57">
        <v>251033</v>
      </c>
      <c r="D697" s="58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59"/>
      <c r="L697" s="10"/>
    </row>
    <row r="698" spans="1:12" x14ac:dyDescent="0.25">
      <c r="B698" s="53" t="s">
        <v>9</v>
      </c>
      <c r="C698" s="57">
        <v>369420</v>
      </c>
      <c r="D698" s="58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59"/>
      <c r="L698" s="10"/>
    </row>
    <row r="699" spans="1:12" ht="28.5" x14ac:dyDescent="0.25">
      <c r="A699" s="8">
        <v>243</v>
      </c>
      <c r="B699" s="226" t="s">
        <v>206</v>
      </c>
      <c r="C699" s="57"/>
      <c r="D699" s="85" t="s">
        <v>596</v>
      </c>
      <c r="E699" s="10"/>
      <c r="F699" s="10"/>
      <c r="G699" s="10"/>
      <c r="H699" s="10"/>
      <c r="I699" s="10"/>
      <c r="J699" s="10"/>
      <c r="K699" s="159"/>
      <c r="L699" s="10"/>
    </row>
    <row r="700" spans="1:12" x14ac:dyDescent="0.25">
      <c r="B700" s="168" t="s">
        <v>8</v>
      </c>
      <c r="C700" s="57">
        <v>13502069</v>
      </c>
      <c r="D700" s="58">
        <v>43847</v>
      </c>
      <c r="E700" s="86">
        <v>106</v>
      </c>
      <c r="F700" s="86">
        <v>111</v>
      </c>
      <c r="G700" s="86">
        <f>F700-E700</f>
        <v>5</v>
      </c>
      <c r="H700" s="86"/>
      <c r="I700" s="86"/>
      <c r="J700" s="86"/>
      <c r="K700" s="159"/>
      <c r="L700" s="10"/>
    </row>
    <row r="701" spans="1:12" x14ac:dyDescent="0.25">
      <c r="B701" s="168" t="s">
        <v>9</v>
      </c>
      <c r="C701" s="57">
        <v>13503642</v>
      </c>
      <c r="D701" s="58">
        <v>43117</v>
      </c>
      <c r="E701" s="86"/>
      <c r="F701" s="86"/>
      <c r="G701" s="86"/>
      <c r="H701" s="86">
        <v>58</v>
      </c>
      <c r="I701" s="86">
        <v>61</v>
      </c>
      <c r="J701" s="86">
        <f>I701-H701</f>
        <v>3</v>
      </c>
      <c r="K701" s="159"/>
      <c r="L701" s="10"/>
    </row>
    <row r="702" spans="1:12" ht="28.5" x14ac:dyDescent="0.25">
      <c r="A702" s="8">
        <v>244</v>
      </c>
      <c r="B702" s="226" t="s">
        <v>500</v>
      </c>
      <c r="C702" s="106" t="s">
        <v>503</v>
      </c>
      <c r="D702" s="114" t="s">
        <v>342</v>
      </c>
      <c r="E702" s="108"/>
      <c r="F702" s="108"/>
      <c r="G702" s="108"/>
      <c r="H702" s="108"/>
      <c r="I702" s="108"/>
      <c r="J702" s="108"/>
      <c r="K702" s="202">
        <v>1</v>
      </c>
      <c r="L702" s="10"/>
    </row>
    <row r="703" spans="1:12" x14ac:dyDescent="0.25">
      <c r="B703" s="168" t="s">
        <v>8</v>
      </c>
      <c r="C703" s="57">
        <v>91138007</v>
      </c>
      <c r="D703" s="73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59"/>
      <c r="L703" s="10"/>
    </row>
    <row r="704" spans="1:12" x14ac:dyDescent="0.25">
      <c r="B704" s="168" t="s">
        <v>9</v>
      </c>
      <c r="C704" s="57">
        <v>91120903</v>
      </c>
      <c r="D704" s="73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59"/>
      <c r="L704" s="10"/>
    </row>
    <row r="705" spans="1:12" x14ac:dyDescent="0.25">
      <c r="A705" s="8">
        <v>245</v>
      </c>
      <c r="B705" s="168" t="s">
        <v>205</v>
      </c>
      <c r="C705" s="57"/>
      <c r="D705" s="79"/>
      <c r="E705" s="10"/>
      <c r="F705" s="10"/>
      <c r="G705" s="10"/>
      <c r="H705" s="10"/>
      <c r="I705" s="10"/>
      <c r="J705" s="10"/>
      <c r="K705" s="159"/>
      <c r="L705" s="10"/>
    </row>
    <row r="706" spans="1:12" x14ac:dyDescent="0.25">
      <c r="B706" s="168" t="s">
        <v>8</v>
      </c>
      <c r="C706" s="57">
        <v>13211201</v>
      </c>
      <c r="D706" s="82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59"/>
      <c r="L706" s="10"/>
    </row>
    <row r="707" spans="1:12" x14ac:dyDescent="0.25">
      <c r="B707" s="168" t="s">
        <v>8</v>
      </c>
      <c r="C707" s="57">
        <v>110096381</v>
      </c>
      <c r="D707" s="82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59"/>
      <c r="L707" s="10"/>
    </row>
    <row r="708" spans="1:12" x14ac:dyDescent="0.25">
      <c r="B708" s="168" t="s">
        <v>9</v>
      </c>
      <c r="C708" s="57">
        <v>13211838</v>
      </c>
      <c r="D708" s="82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59"/>
      <c r="L708" s="10"/>
    </row>
    <row r="709" spans="1:12" x14ac:dyDescent="0.25">
      <c r="B709" s="168" t="s">
        <v>9</v>
      </c>
      <c r="C709" s="57">
        <v>110084108</v>
      </c>
      <c r="D709" s="82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59"/>
      <c r="L709" s="10"/>
    </row>
    <row r="710" spans="1:12" x14ac:dyDescent="0.25">
      <c r="A710" s="8">
        <v>246</v>
      </c>
      <c r="B710" s="168" t="s">
        <v>204</v>
      </c>
      <c r="C710" s="57"/>
      <c r="D710" s="90"/>
      <c r="E710" s="173"/>
      <c r="F710" s="173"/>
      <c r="G710" s="10"/>
      <c r="H710" s="86"/>
      <c r="I710" s="86"/>
      <c r="J710" s="86"/>
      <c r="K710" s="159"/>
      <c r="L710" s="10"/>
    </row>
    <row r="711" spans="1:12" x14ac:dyDescent="0.25">
      <c r="B711" s="168" t="s">
        <v>8</v>
      </c>
      <c r="C711" s="57">
        <v>81212209</v>
      </c>
      <c r="D711" s="58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59"/>
      <c r="L711" s="10"/>
    </row>
    <row r="712" spans="1:12" x14ac:dyDescent="0.25">
      <c r="B712" s="168" t="s">
        <v>9</v>
      </c>
      <c r="C712" s="57">
        <v>81211004</v>
      </c>
      <c r="D712" s="58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59"/>
      <c r="L712" s="10"/>
    </row>
    <row r="713" spans="1:12" x14ac:dyDescent="0.25">
      <c r="A713" s="8">
        <v>247</v>
      </c>
      <c r="B713" s="168" t="s">
        <v>203</v>
      </c>
      <c r="C713" s="57"/>
      <c r="D713" s="58"/>
      <c r="E713" s="10"/>
      <c r="F713" s="10"/>
      <c r="G713" s="10"/>
      <c r="H713" s="10"/>
      <c r="I713" s="10"/>
      <c r="J713" s="10"/>
      <c r="K713" s="159"/>
      <c r="L713" s="10"/>
    </row>
    <row r="714" spans="1:12" x14ac:dyDescent="0.25">
      <c r="B714" s="168" t="s">
        <v>8</v>
      </c>
      <c r="C714" s="57">
        <v>91584101</v>
      </c>
      <c r="D714" s="58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59"/>
      <c r="L714" s="10"/>
    </row>
    <row r="715" spans="1:12" x14ac:dyDescent="0.25">
      <c r="B715" s="168" t="s">
        <v>9</v>
      </c>
      <c r="C715" s="57">
        <v>91584309</v>
      </c>
      <c r="D715" s="58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59"/>
      <c r="L715" s="10"/>
    </row>
    <row r="716" spans="1:12" x14ac:dyDescent="0.25">
      <c r="A716" s="8">
        <v>248</v>
      </c>
      <c r="B716" s="168" t="s">
        <v>461</v>
      </c>
      <c r="C716" s="57"/>
      <c r="D716" s="58"/>
      <c r="E716" s="10"/>
      <c r="F716" s="10"/>
      <c r="G716" s="10"/>
      <c r="H716" s="10"/>
      <c r="I716" s="10"/>
      <c r="J716" s="10"/>
      <c r="K716" s="159"/>
      <c r="L716" s="10"/>
    </row>
    <row r="717" spans="1:12" x14ac:dyDescent="0.25">
      <c r="B717" s="168" t="s">
        <v>8</v>
      </c>
      <c r="C717" s="57">
        <v>110104022</v>
      </c>
      <c r="D717" s="58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59"/>
      <c r="L717" s="10"/>
    </row>
    <row r="718" spans="1:12" x14ac:dyDescent="0.25">
      <c r="B718" s="168" t="s">
        <v>9</v>
      </c>
      <c r="C718" s="57">
        <v>110068645</v>
      </c>
      <c r="D718" s="58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59"/>
      <c r="L718" s="10"/>
    </row>
    <row r="719" spans="1:12" x14ac:dyDescent="0.25">
      <c r="A719" s="8">
        <v>249</v>
      </c>
      <c r="B719" s="168" t="s">
        <v>202</v>
      </c>
      <c r="C719" s="57"/>
      <c r="D719" s="58"/>
      <c r="E719" s="10"/>
      <c r="F719" s="10"/>
      <c r="G719" s="10"/>
      <c r="H719" s="10"/>
      <c r="I719" s="10"/>
      <c r="J719" s="10"/>
      <c r="K719" s="191">
        <v>1</v>
      </c>
      <c r="L719" s="10"/>
    </row>
    <row r="720" spans="1:12" ht="31.5" x14ac:dyDescent="0.25">
      <c r="A720" s="8">
        <v>250</v>
      </c>
      <c r="B720" s="234" t="s">
        <v>502</v>
      </c>
      <c r="C720" s="57"/>
      <c r="D720" s="79"/>
      <c r="E720" s="10"/>
      <c r="F720" s="10"/>
      <c r="G720" s="10"/>
      <c r="H720" s="10"/>
      <c r="I720" s="10"/>
      <c r="J720" s="10"/>
      <c r="K720" s="191">
        <v>3</v>
      </c>
      <c r="L720" s="10"/>
    </row>
    <row r="721" spans="1:12" x14ac:dyDescent="0.25">
      <c r="A721" s="8">
        <v>251</v>
      </c>
      <c r="B721" s="168" t="s">
        <v>201</v>
      </c>
      <c r="C721" s="57"/>
      <c r="D721" s="58"/>
      <c r="E721" s="10"/>
      <c r="F721" s="10"/>
      <c r="G721" s="10"/>
      <c r="H721" s="10"/>
      <c r="I721" s="10"/>
      <c r="J721" s="10"/>
      <c r="K721" s="159"/>
      <c r="L721" s="10"/>
    </row>
    <row r="722" spans="1:12" x14ac:dyDescent="0.25">
      <c r="B722" s="168" t="s">
        <v>8</v>
      </c>
      <c r="C722" s="57">
        <v>12504908</v>
      </c>
      <c r="D722" s="80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59"/>
      <c r="L722" s="10"/>
    </row>
    <row r="723" spans="1:12" x14ac:dyDescent="0.25">
      <c r="B723" s="168" t="s">
        <v>9</v>
      </c>
      <c r="C723" s="57">
        <v>12503307</v>
      </c>
      <c r="D723" s="80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59"/>
      <c r="L723" s="10"/>
    </row>
    <row r="724" spans="1:12" x14ac:dyDescent="0.25">
      <c r="A724" s="8">
        <v>252</v>
      </c>
      <c r="B724" s="168" t="s">
        <v>200</v>
      </c>
      <c r="C724" s="57"/>
      <c r="D724" s="58"/>
      <c r="E724" s="10"/>
      <c r="F724" s="10"/>
      <c r="G724" s="10"/>
      <c r="H724" s="10"/>
      <c r="I724" s="10"/>
      <c r="J724" s="10"/>
      <c r="K724" s="159"/>
      <c r="L724" s="10"/>
    </row>
    <row r="725" spans="1:12" x14ac:dyDescent="0.25">
      <c r="B725" s="168" t="s">
        <v>8</v>
      </c>
      <c r="C725" s="57">
        <v>144224</v>
      </c>
      <c r="D725" s="58">
        <v>43887</v>
      </c>
      <c r="E725" s="86">
        <v>120</v>
      </c>
      <c r="F725" s="10">
        <v>124</v>
      </c>
      <c r="G725" s="10">
        <f>F725-E725</f>
        <v>4</v>
      </c>
      <c r="H725" s="86"/>
      <c r="I725" s="86"/>
      <c r="J725" s="86"/>
      <c r="K725" s="159"/>
      <c r="L725" s="10"/>
    </row>
    <row r="726" spans="1:12" x14ac:dyDescent="0.25">
      <c r="B726" s="168" t="s">
        <v>9</v>
      </c>
      <c r="C726" s="57">
        <v>262796</v>
      </c>
      <c r="D726" s="58">
        <v>43157</v>
      </c>
      <c r="E726" s="86"/>
      <c r="F726" s="86"/>
      <c r="G726" s="10"/>
      <c r="H726" s="86">
        <v>66</v>
      </c>
      <c r="I726" s="10">
        <v>68</v>
      </c>
      <c r="J726" s="86">
        <f>I726-H726</f>
        <v>2</v>
      </c>
      <c r="K726" s="159"/>
      <c r="L726" s="10"/>
    </row>
    <row r="727" spans="1:12" ht="31.5" x14ac:dyDescent="0.25">
      <c r="A727" s="8">
        <v>253</v>
      </c>
      <c r="B727" s="234" t="s">
        <v>199</v>
      </c>
      <c r="C727" s="57"/>
      <c r="D727" s="58"/>
      <c r="E727" s="10"/>
      <c r="F727" s="10"/>
      <c r="G727" s="10"/>
      <c r="H727" s="10"/>
      <c r="I727" s="10"/>
      <c r="J727" s="10"/>
      <c r="K727" s="159"/>
      <c r="L727" s="59"/>
    </row>
    <row r="728" spans="1:12" x14ac:dyDescent="0.25">
      <c r="B728" s="168" t="s">
        <v>8</v>
      </c>
      <c r="C728" s="57">
        <v>12508906</v>
      </c>
      <c r="D728" s="58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59"/>
      <c r="L728" s="59"/>
    </row>
    <row r="729" spans="1:12" x14ac:dyDescent="0.25">
      <c r="B729" s="168" t="s">
        <v>9</v>
      </c>
      <c r="C729" s="57">
        <v>12507107</v>
      </c>
      <c r="D729" s="58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59"/>
      <c r="L729" s="59"/>
    </row>
    <row r="730" spans="1:12" x14ac:dyDescent="0.25">
      <c r="A730" s="8">
        <v>254</v>
      </c>
      <c r="B730" s="168" t="s">
        <v>198</v>
      </c>
      <c r="C730" s="57"/>
      <c r="D730" s="58"/>
      <c r="E730" s="10"/>
      <c r="F730" s="10"/>
      <c r="G730" s="10"/>
      <c r="H730" s="10"/>
      <c r="I730" s="10"/>
      <c r="J730" s="10"/>
      <c r="K730" s="159"/>
      <c r="L730" s="10"/>
    </row>
    <row r="731" spans="1:12" x14ac:dyDescent="0.25">
      <c r="B731" s="168" t="s">
        <v>8</v>
      </c>
      <c r="C731" s="57">
        <v>9699902</v>
      </c>
      <c r="D731" s="58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59"/>
      <c r="L731" s="10"/>
    </row>
    <row r="732" spans="1:12" x14ac:dyDescent="0.25">
      <c r="B732" s="168" t="s">
        <v>9</v>
      </c>
      <c r="C732" s="57">
        <v>9694901</v>
      </c>
      <c r="D732" s="58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59"/>
      <c r="L732" s="10"/>
    </row>
    <row r="733" spans="1:12" x14ac:dyDescent="0.25">
      <c r="A733" s="8">
        <v>255</v>
      </c>
      <c r="B733" s="168" t="s">
        <v>197</v>
      </c>
      <c r="C733" s="57"/>
      <c r="D733" s="58"/>
      <c r="E733" s="10"/>
      <c r="F733" s="10"/>
      <c r="G733" s="10"/>
      <c r="H733" s="10"/>
      <c r="I733" s="10"/>
      <c r="J733" s="10"/>
      <c r="K733" s="159"/>
      <c r="L733" s="10"/>
    </row>
    <row r="734" spans="1:12" x14ac:dyDescent="0.25">
      <c r="B734" s="168" t="s">
        <v>8</v>
      </c>
      <c r="C734" s="57">
        <v>9852406</v>
      </c>
      <c r="D734" s="58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59"/>
      <c r="L734" s="10"/>
    </row>
    <row r="735" spans="1:12" x14ac:dyDescent="0.25">
      <c r="B735" s="168" t="s">
        <v>9</v>
      </c>
      <c r="C735" s="57">
        <v>7472504</v>
      </c>
      <c r="D735" s="58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59"/>
      <c r="L735" s="10"/>
    </row>
    <row r="736" spans="1:12" x14ac:dyDescent="0.25">
      <c r="A736" s="8">
        <v>256</v>
      </c>
      <c r="B736" s="168" t="s">
        <v>366</v>
      </c>
      <c r="C736" s="57"/>
      <c r="D736" s="85" t="s">
        <v>596</v>
      </c>
      <c r="E736" s="10"/>
      <c r="F736" s="10"/>
      <c r="G736" s="10"/>
      <c r="H736" s="10"/>
      <c r="I736" s="10"/>
      <c r="J736" s="10"/>
      <c r="K736" s="159"/>
      <c r="L736" s="59"/>
    </row>
    <row r="737" spans="1:12" x14ac:dyDescent="0.25">
      <c r="B737" s="168" t="s">
        <v>8</v>
      </c>
      <c r="C737" s="57">
        <v>302121</v>
      </c>
      <c r="D737" s="58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59"/>
      <c r="L737" s="59"/>
    </row>
    <row r="738" spans="1:12" x14ac:dyDescent="0.25">
      <c r="B738" s="168" t="s">
        <v>9</v>
      </c>
      <c r="C738" s="57">
        <v>388132</v>
      </c>
      <c r="D738" s="58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59"/>
      <c r="L738" s="10"/>
    </row>
    <row r="739" spans="1:12" x14ac:dyDescent="0.25">
      <c r="A739" s="8">
        <v>257</v>
      </c>
      <c r="B739" s="168" t="s">
        <v>482</v>
      </c>
      <c r="C739" s="57"/>
      <c r="D739" s="79"/>
      <c r="E739" s="10"/>
      <c r="F739" s="10"/>
      <c r="G739" s="10"/>
      <c r="H739" s="10"/>
      <c r="I739" s="10"/>
      <c r="J739" s="10"/>
      <c r="K739" s="159"/>
      <c r="L739" s="10"/>
    </row>
    <row r="740" spans="1:12" x14ac:dyDescent="0.25">
      <c r="B740" s="168" t="s">
        <v>8</v>
      </c>
      <c r="C740" s="57">
        <v>1077500</v>
      </c>
      <c r="D740" s="58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59"/>
      <c r="L740" s="10"/>
    </row>
    <row r="741" spans="1:12" x14ac:dyDescent="0.25">
      <c r="B741" s="168" t="s">
        <v>9</v>
      </c>
      <c r="C741" s="57">
        <v>1077708</v>
      </c>
      <c r="D741" s="58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59"/>
      <c r="L741" s="10"/>
    </row>
    <row r="742" spans="1:12" x14ac:dyDescent="0.25">
      <c r="A742" s="8">
        <v>258</v>
      </c>
      <c r="B742" s="201" t="s">
        <v>570</v>
      </c>
      <c r="C742" s="57"/>
      <c r="D742" s="150" t="s">
        <v>557</v>
      </c>
      <c r="E742" s="149"/>
      <c r="F742" s="149"/>
      <c r="G742" s="149"/>
      <c r="H742" s="149"/>
      <c r="I742" s="149"/>
      <c r="J742" s="149"/>
      <c r="K742" s="199">
        <v>-10</v>
      </c>
      <c r="L742" s="10"/>
    </row>
    <row r="743" spans="1:12" x14ac:dyDescent="0.25">
      <c r="B743" s="7" t="s">
        <v>8</v>
      </c>
      <c r="C743" s="57">
        <v>2425500</v>
      </c>
      <c r="D743" s="82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59"/>
      <c r="L743" s="10"/>
    </row>
    <row r="744" spans="1:12" x14ac:dyDescent="0.25">
      <c r="B744" s="7" t="s">
        <v>9</v>
      </c>
      <c r="C744" s="57">
        <v>2421502</v>
      </c>
      <c r="D744" s="82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59"/>
      <c r="L744" s="10"/>
    </row>
    <row r="745" spans="1:12" x14ac:dyDescent="0.25">
      <c r="A745" s="8">
        <v>259</v>
      </c>
      <c r="B745" s="168" t="s">
        <v>196</v>
      </c>
      <c r="C745" s="57"/>
      <c r="D745" s="58"/>
      <c r="E745" s="10"/>
      <c r="F745" s="10"/>
      <c r="G745" s="10"/>
      <c r="H745" s="10"/>
      <c r="I745" s="10"/>
      <c r="J745" s="10"/>
      <c r="K745" s="159"/>
      <c r="L745" s="10"/>
    </row>
    <row r="746" spans="1:12" x14ac:dyDescent="0.25">
      <c r="B746" s="168" t="s">
        <v>8</v>
      </c>
      <c r="C746" s="57">
        <v>247801</v>
      </c>
      <c r="D746" s="58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59"/>
      <c r="L746" s="10"/>
    </row>
    <row r="747" spans="1:12" x14ac:dyDescent="0.25">
      <c r="B747" s="168" t="s">
        <v>9</v>
      </c>
      <c r="C747" s="57">
        <v>401893</v>
      </c>
      <c r="D747" s="58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59"/>
      <c r="L747" s="10"/>
    </row>
    <row r="748" spans="1:12" x14ac:dyDescent="0.25">
      <c r="A748" s="8">
        <v>260</v>
      </c>
      <c r="B748" s="235" t="s">
        <v>420</v>
      </c>
      <c r="C748" s="57"/>
      <c r="D748" s="58"/>
      <c r="E748" s="10"/>
      <c r="F748" s="10"/>
      <c r="G748" s="10"/>
      <c r="H748" s="10"/>
      <c r="I748" s="10"/>
      <c r="J748" s="10"/>
      <c r="K748" s="159"/>
      <c r="L748" s="10"/>
    </row>
    <row r="749" spans="1:12" x14ac:dyDescent="0.25">
      <c r="B749" s="7" t="s">
        <v>8</v>
      </c>
      <c r="C749" s="57">
        <v>381670</v>
      </c>
      <c r="D749" s="58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59"/>
      <c r="L749" s="10"/>
    </row>
    <row r="750" spans="1:12" x14ac:dyDescent="0.25">
      <c r="B750" s="7" t="s">
        <v>9</v>
      </c>
      <c r="C750" s="57">
        <v>408155</v>
      </c>
      <c r="D750" s="58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59"/>
      <c r="L750" s="10"/>
    </row>
    <row r="751" spans="1:12" x14ac:dyDescent="0.25">
      <c r="A751" s="8">
        <v>261</v>
      </c>
      <c r="B751" s="168" t="s">
        <v>195</v>
      </c>
      <c r="C751" s="57"/>
      <c r="D751" s="85" t="s">
        <v>597</v>
      </c>
      <c r="E751" s="10"/>
      <c r="F751" s="10"/>
      <c r="G751" s="10"/>
      <c r="H751" s="10"/>
      <c r="I751" s="10"/>
      <c r="J751" s="10"/>
      <c r="K751" s="159"/>
      <c r="L751" s="10"/>
    </row>
    <row r="752" spans="1:12" x14ac:dyDescent="0.25">
      <c r="B752" s="168" t="s">
        <v>8</v>
      </c>
      <c r="C752" s="57">
        <v>3038178008</v>
      </c>
      <c r="D752" s="58">
        <v>43855</v>
      </c>
      <c r="E752" s="86">
        <v>128</v>
      </c>
      <c r="F752" s="86">
        <v>133</v>
      </c>
      <c r="G752" s="86">
        <f>F752-E752</f>
        <v>5</v>
      </c>
      <c r="H752" s="86"/>
      <c r="I752" s="86"/>
      <c r="J752" s="86"/>
      <c r="K752" s="159"/>
      <c r="L752" s="10"/>
    </row>
    <row r="753" spans="1:12" x14ac:dyDescent="0.25">
      <c r="B753" s="168" t="s">
        <v>9</v>
      </c>
      <c r="C753" s="57">
        <v>3038336408</v>
      </c>
      <c r="D753" s="58">
        <v>43125</v>
      </c>
      <c r="E753" s="86"/>
      <c r="F753" s="86"/>
      <c r="G753" s="86"/>
      <c r="H753" s="86">
        <v>59</v>
      </c>
      <c r="I753" s="86">
        <v>61</v>
      </c>
      <c r="J753" s="86">
        <f>I753-H753</f>
        <v>2</v>
      </c>
      <c r="K753" s="159"/>
      <c r="L753" s="10"/>
    </row>
    <row r="754" spans="1:12" x14ac:dyDescent="0.25">
      <c r="A754" s="8">
        <v>262</v>
      </c>
      <c r="B754" s="168" t="s">
        <v>194</v>
      </c>
      <c r="C754" s="57"/>
      <c r="D754" s="58"/>
      <c r="E754" s="10"/>
      <c r="F754" s="10"/>
      <c r="G754" s="10"/>
      <c r="H754" s="10"/>
      <c r="I754" s="10"/>
      <c r="J754" s="10"/>
      <c r="K754" s="159"/>
      <c r="L754" s="10"/>
    </row>
    <row r="755" spans="1:12" x14ac:dyDescent="0.25">
      <c r="B755" s="168" t="s">
        <v>8</v>
      </c>
      <c r="C755" s="57">
        <v>1339605</v>
      </c>
      <c r="D755" s="58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59"/>
      <c r="L755" s="10"/>
    </row>
    <row r="756" spans="1:12" x14ac:dyDescent="0.25">
      <c r="B756" s="168" t="s">
        <v>9</v>
      </c>
      <c r="C756" s="57">
        <v>13399720</v>
      </c>
      <c r="D756" s="58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59"/>
      <c r="L756" s="10"/>
    </row>
    <row r="757" spans="1:12" x14ac:dyDescent="0.25">
      <c r="A757" s="8">
        <v>263</v>
      </c>
      <c r="B757" s="168" t="s">
        <v>193</v>
      </c>
      <c r="C757" s="57"/>
      <c r="D757" s="58"/>
      <c r="E757" s="10"/>
      <c r="F757" s="10"/>
      <c r="G757" s="10"/>
      <c r="H757" s="10"/>
      <c r="I757" s="10"/>
      <c r="J757" s="10"/>
      <c r="K757" s="159"/>
      <c r="L757" s="59"/>
    </row>
    <row r="758" spans="1:12" x14ac:dyDescent="0.25">
      <c r="B758" s="168" t="s">
        <v>8</v>
      </c>
      <c r="C758" s="57">
        <v>110092271</v>
      </c>
      <c r="D758" s="58">
        <v>43794</v>
      </c>
      <c r="E758" s="86">
        <v>141</v>
      </c>
      <c r="F758" s="10">
        <v>145</v>
      </c>
      <c r="G758" s="10">
        <f>F758-E758</f>
        <v>4</v>
      </c>
      <c r="H758" s="86"/>
      <c r="I758" s="86"/>
      <c r="J758" s="86"/>
      <c r="K758" s="159"/>
      <c r="L758" s="59"/>
    </row>
    <row r="759" spans="1:12" x14ac:dyDescent="0.25">
      <c r="B759" s="168" t="s">
        <v>9</v>
      </c>
      <c r="C759" s="57">
        <v>110033922</v>
      </c>
      <c r="D759" s="58">
        <v>43064</v>
      </c>
      <c r="E759" s="86"/>
      <c r="F759" s="86"/>
      <c r="G759" s="10"/>
      <c r="H759" s="86">
        <v>42</v>
      </c>
      <c r="I759" s="10">
        <v>44</v>
      </c>
      <c r="J759" s="86">
        <f>I759-H759</f>
        <v>2</v>
      </c>
      <c r="K759" s="159"/>
      <c r="L759" s="59"/>
    </row>
    <row r="760" spans="1:12" x14ac:dyDescent="0.25">
      <c r="A760" s="8">
        <v>264</v>
      </c>
      <c r="B760" s="168" t="s">
        <v>192</v>
      </c>
      <c r="C760" s="57"/>
      <c r="D760" s="90"/>
      <c r="E760" s="86"/>
      <c r="F760" s="86"/>
      <c r="G760" s="10"/>
      <c r="H760" s="86"/>
      <c r="I760" s="86"/>
      <c r="J760" s="86"/>
      <c r="K760" s="159"/>
      <c r="L760" s="10"/>
    </row>
    <row r="761" spans="1:12" x14ac:dyDescent="0.25">
      <c r="B761" s="168" t="s">
        <v>8</v>
      </c>
      <c r="C761" s="57">
        <v>666766</v>
      </c>
      <c r="D761" s="58"/>
      <c r="E761" s="86">
        <v>265</v>
      </c>
      <c r="F761" s="10">
        <v>275</v>
      </c>
      <c r="G761" s="86">
        <f>F761-E761</f>
        <v>10</v>
      </c>
      <c r="H761" s="86"/>
      <c r="I761" s="86"/>
      <c r="J761" s="86"/>
      <c r="K761" s="159"/>
      <c r="L761" s="10"/>
    </row>
    <row r="762" spans="1:12" x14ac:dyDescent="0.25">
      <c r="B762" s="168" t="s">
        <v>9</v>
      </c>
      <c r="C762" s="57">
        <v>603797</v>
      </c>
      <c r="D762" s="58"/>
      <c r="E762" s="86"/>
      <c r="F762" s="86"/>
      <c r="G762" s="86"/>
      <c r="H762" s="86">
        <v>96</v>
      </c>
      <c r="I762" s="10">
        <v>100</v>
      </c>
      <c r="J762" s="86">
        <f>I762-H762</f>
        <v>4</v>
      </c>
      <c r="K762" s="159"/>
      <c r="L762" s="10"/>
    </row>
    <row r="763" spans="1:12" ht="31.5" x14ac:dyDescent="0.25">
      <c r="A763" s="8">
        <v>265</v>
      </c>
      <c r="B763" s="233" t="s">
        <v>502</v>
      </c>
      <c r="C763" s="57"/>
      <c r="D763" s="58"/>
      <c r="E763" s="10"/>
      <c r="F763" s="10"/>
      <c r="G763" s="10"/>
      <c r="H763" s="10"/>
      <c r="I763" s="10"/>
      <c r="J763" s="10"/>
      <c r="K763" s="191">
        <v>2</v>
      </c>
      <c r="L763" s="10"/>
    </row>
    <row r="764" spans="1:12" x14ac:dyDescent="0.25">
      <c r="A764" s="8">
        <v>266</v>
      </c>
      <c r="B764" s="168" t="s">
        <v>191</v>
      </c>
      <c r="C764" s="57"/>
      <c r="D764" s="90"/>
      <c r="E764" s="86"/>
      <c r="F764" s="86"/>
      <c r="G764" s="10"/>
      <c r="H764" s="86"/>
      <c r="I764" s="86"/>
      <c r="J764" s="86"/>
      <c r="K764" s="159"/>
      <c r="L764" s="10"/>
    </row>
    <row r="765" spans="1:12" x14ac:dyDescent="0.25">
      <c r="B765" s="168" t="s">
        <v>8</v>
      </c>
      <c r="C765" s="57">
        <v>2013900</v>
      </c>
      <c r="D765" s="58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59"/>
      <c r="L765" s="10"/>
    </row>
    <row r="766" spans="1:12" x14ac:dyDescent="0.25">
      <c r="B766" s="168" t="s">
        <v>9</v>
      </c>
      <c r="C766" s="57">
        <v>2015102</v>
      </c>
      <c r="D766" s="58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59"/>
      <c r="L766" s="10"/>
    </row>
    <row r="767" spans="1:12" x14ac:dyDescent="0.25">
      <c r="A767" s="8">
        <v>267</v>
      </c>
      <c r="B767" s="168" t="s">
        <v>188</v>
      </c>
      <c r="C767" s="57"/>
      <c r="D767" s="90"/>
      <c r="E767" s="86"/>
      <c r="F767" s="86"/>
      <c r="G767" s="10"/>
      <c r="H767" s="86"/>
      <c r="I767" s="86"/>
      <c r="J767" s="86"/>
      <c r="K767" s="159"/>
      <c r="L767" s="10"/>
    </row>
    <row r="768" spans="1:12" x14ac:dyDescent="0.25">
      <c r="B768" s="168" t="s">
        <v>8</v>
      </c>
      <c r="C768" s="57">
        <v>8889806</v>
      </c>
      <c r="D768" s="58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59"/>
      <c r="L768" s="10" t="s">
        <v>580</v>
      </c>
    </row>
    <row r="769" spans="1:12" x14ac:dyDescent="0.25">
      <c r="B769" s="168" t="s">
        <v>9</v>
      </c>
      <c r="C769" s="57">
        <v>8889813</v>
      </c>
      <c r="D769" s="58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59"/>
      <c r="L769" s="10" t="s">
        <v>580</v>
      </c>
    </row>
    <row r="770" spans="1:12" x14ac:dyDescent="0.25">
      <c r="A770" s="8">
        <v>268</v>
      </c>
      <c r="B770" s="168" t="s">
        <v>367</v>
      </c>
      <c r="C770" s="57"/>
      <c r="D770" s="58"/>
      <c r="E770" s="10"/>
      <c r="F770" s="10"/>
      <c r="G770" s="10"/>
      <c r="H770" s="10"/>
      <c r="I770" s="10"/>
      <c r="J770" s="10"/>
      <c r="K770" s="159"/>
      <c r="L770" s="10"/>
    </row>
    <row r="771" spans="1:12" x14ac:dyDescent="0.25">
      <c r="B771" s="168" t="s">
        <v>8</v>
      </c>
      <c r="C771" s="57">
        <v>69280707</v>
      </c>
      <c r="D771" s="58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59"/>
      <c r="L771" s="10"/>
    </row>
    <row r="772" spans="1:12" x14ac:dyDescent="0.25">
      <c r="B772" s="168" t="s">
        <v>9</v>
      </c>
      <c r="C772" s="57">
        <v>69282701</v>
      </c>
      <c r="D772" s="58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59"/>
      <c r="L772" s="10"/>
    </row>
    <row r="773" spans="1:12" x14ac:dyDescent="0.25">
      <c r="A773" s="8">
        <v>269</v>
      </c>
      <c r="B773" s="168" t="s">
        <v>190</v>
      </c>
      <c r="C773" s="106" t="s">
        <v>503</v>
      </c>
      <c r="D773" s="106" t="s">
        <v>342</v>
      </c>
      <c r="E773" s="108"/>
      <c r="F773" s="108"/>
      <c r="G773" s="108"/>
      <c r="H773" s="108"/>
      <c r="I773" s="108"/>
      <c r="J773" s="108"/>
      <c r="K773" s="202">
        <v>1</v>
      </c>
      <c r="L773" s="10"/>
    </row>
    <row r="774" spans="1:12" x14ac:dyDescent="0.25">
      <c r="B774" s="168" t="s">
        <v>8</v>
      </c>
      <c r="C774" s="57">
        <v>9533302</v>
      </c>
      <c r="D774" s="58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59"/>
      <c r="L774" s="10"/>
    </row>
    <row r="775" spans="1:12" x14ac:dyDescent="0.25">
      <c r="B775" s="168" t="s">
        <v>9</v>
      </c>
      <c r="C775" s="57">
        <v>9532305</v>
      </c>
      <c r="D775" s="58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59"/>
      <c r="L775" s="10"/>
    </row>
    <row r="776" spans="1:12" x14ac:dyDescent="0.25">
      <c r="A776" s="8">
        <v>270</v>
      </c>
      <c r="B776" s="168" t="s">
        <v>491</v>
      </c>
      <c r="C776" s="57"/>
      <c r="D776" s="58"/>
      <c r="E776" s="10"/>
      <c r="F776" s="10"/>
      <c r="G776" s="10"/>
      <c r="H776" s="10"/>
      <c r="I776" s="10"/>
      <c r="J776" s="10"/>
      <c r="K776" s="159"/>
      <c r="L776" s="59"/>
    </row>
    <row r="777" spans="1:12" x14ac:dyDescent="0.25">
      <c r="B777" s="168" t="s">
        <v>8</v>
      </c>
      <c r="C777" s="57">
        <v>72584403</v>
      </c>
      <c r="D777" s="58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59"/>
      <c r="L777" s="59"/>
    </row>
    <row r="778" spans="1:12" x14ac:dyDescent="0.25">
      <c r="B778" s="168" t="s">
        <v>8</v>
      </c>
      <c r="C778" s="57">
        <v>72584205</v>
      </c>
      <c r="D778" s="58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59"/>
      <c r="L778" s="59"/>
    </row>
    <row r="779" spans="1:12" x14ac:dyDescent="0.25">
      <c r="B779" s="168" t="s">
        <v>9</v>
      </c>
      <c r="C779" s="57">
        <v>72581808</v>
      </c>
      <c r="D779" s="58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59"/>
      <c r="L779" s="59"/>
    </row>
    <row r="780" spans="1:12" x14ac:dyDescent="0.25">
      <c r="B780" s="168" t="s">
        <v>9</v>
      </c>
      <c r="C780" s="57">
        <v>65281401</v>
      </c>
      <c r="D780" s="58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59"/>
      <c r="L780" s="59"/>
    </row>
    <row r="781" spans="1:12" x14ac:dyDescent="0.25">
      <c r="A781" s="8">
        <v>271</v>
      </c>
      <c r="B781" s="227" t="s">
        <v>152</v>
      </c>
      <c r="C781" s="57"/>
      <c r="D781" s="58"/>
      <c r="E781" s="10"/>
      <c r="F781" s="10"/>
      <c r="G781" s="10"/>
      <c r="H781" s="10"/>
      <c r="I781" s="10"/>
      <c r="J781" s="10"/>
      <c r="K781" s="191">
        <v>2</v>
      </c>
      <c r="L781" s="10"/>
    </row>
    <row r="782" spans="1:12" ht="28.5" x14ac:dyDescent="0.25">
      <c r="A782" s="8">
        <v>272</v>
      </c>
      <c r="B782" s="226" t="s">
        <v>189</v>
      </c>
      <c r="C782" s="57"/>
      <c r="D782" s="58"/>
      <c r="E782" s="10"/>
      <c r="F782" s="10"/>
      <c r="G782" s="10"/>
      <c r="H782" s="10"/>
      <c r="I782" s="10"/>
      <c r="J782" s="10"/>
      <c r="K782" s="191">
        <v>1</v>
      </c>
      <c r="L782" s="10"/>
    </row>
    <row r="783" spans="1:12" x14ac:dyDescent="0.25">
      <c r="A783" s="8">
        <v>273</v>
      </c>
      <c r="B783" s="168" t="s">
        <v>188</v>
      </c>
      <c r="C783" s="57"/>
      <c r="D783" s="58"/>
      <c r="E783" s="10"/>
      <c r="F783" s="10"/>
      <c r="G783" s="10"/>
      <c r="H783" s="10"/>
      <c r="I783" s="10"/>
      <c r="J783" s="10"/>
      <c r="K783" s="191">
        <v>1</v>
      </c>
      <c r="L783" s="10"/>
    </row>
    <row r="784" spans="1:12" ht="28.5" x14ac:dyDescent="0.25">
      <c r="A784" s="8">
        <v>274</v>
      </c>
      <c r="B784" s="228" t="s">
        <v>187</v>
      </c>
      <c r="C784" s="57"/>
      <c r="D784" s="58"/>
      <c r="E784" s="10"/>
      <c r="F784" s="10"/>
      <c r="G784" s="10"/>
      <c r="H784" s="10"/>
      <c r="I784" s="10"/>
      <c r="J784" s="10"/>
      <c r="K784" s="159"/>
      <c r="L784" s="59"/>
    </row>
    <row r="785" spans="1:12" x14ac:dyDescent="0.25">
      <c r="B785" s="212" t="s">
        <v>8</v>
      </c>
      <c r="C785" s="57">
        <v>104849</v>
      </c>
      <c r="D785" s="58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59"/>
      <c r="L785" s="59"/>
    </row>
    <row r="786" spans="1:12" x14ac:dyDescent="0.25">
      <c r="B786" s="212" t="s">
        <v>8</v>
      </c>
      <c r="C786" s="57">
        <v>61260</v>
      </c>
      <c r="D786" s="58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59"/>
      <c r="L786" s="59"/>
    </row>
    <row r="787" spans="1:12" x14ac:dyDescent="0.25">
      <c r="B787" s="212" t="s">
        <v>9</v>
      </c>
      <c r="C787" s="57">
        <v>99546</v>
      </c>
      <c r="D787" s="58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59"/>
      <c r="L787" s="59"/>
    </row>
    <row r="788" spans="1:12" x14ac:dyDescent="0.25">
      <c r="B788" s="212" t="s">
        <v>9</v>
      </c>
      <c r="C788" s="57">
        <v>84084</v>
      </c>
      <c r="D788" s="58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59"/>
      <c r="L788" s="59"/>
    </row>
    <row r="789" spans="1:12" ht="31.5" x14ac:dyDescent="0.25">
      <c r="A789" s="8">
        <v>275</v>
      </c>
      <c r="B789" s="234" t="s">
        <v>368</v>
      </c>
      <c r="C789" s="57"/>
      <c r="D789" s="90"/>
      <c r="E789" s="86"/>
      <c r="F789" s="86"/>
      <c r="G789" s="10"/>
      <c r="H789" s="86"/>
      <c r="I789" s="86"/>
      <c r="J789" s="86"/>
      <c r="K789" s="159"/>
      <c r="L789" s="10"/>
    </row>
    <row r="790" spans="1:12" x14ac:dyDescent="0.25">
      <c r="B790" s="168" t="s">
        <v>8</v>
      </c>
      <c r="C790" s="57">
        <v>104449214</v>
      </c>
      <c r="D790" s="58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59"/>
      <c r="L790" s="10" t="s">
        <v>581</v>
      </c>
    </row>
    <row r="791" spans="1:12" x14ac:dyDescent="0.25">
      <c r="B791" s="168" t="s">
        <v>9</v>
      </c>
      <c r="C791" s="57">
        <v>104459914</v>
      </c>
      <c r="D791" s="58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59"/>
      <c r="L791" s="10" t="s">
        <v>582</v>
      </c>
    </row>
    <row r="792" spans="1:12" ht="28.5" x14ac:dyDescent="0.25">
      <c r="A792" s="8">
        <v>276</v>
      </c>
      <c r="B792" s="228" t="s">
        <v>186</v>
      </c>
      <c r="C792" s="57"/>
      <c r="D792" s="90"/>
      <c r="E792" s="86"/>
      <c r="F792" s="86"/>
      <c r="G792" s="10"/>
      <c r="H792" s="86"/>
      <c r="I792" s="86"/>
      <c r="J792" s="86"/>
      <c r="K792" s="159"/>
      <c r="L792" s="10"/>
    </row>
    <row r="793" spans="1:12" x14ac:dyDescent="0.25">
      <c r="B793" s="212" t="s">
        <v>8</v>
      </c>
      <c r="C793" s="57">
        <v>7254007</v>
      </c>
      <c r="D793" s="58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59"/>
      <c r="L793" s="10"/>
    </row>
    <row r="794" spans="1:12" x14ac:dyDescent="0.25">
      <c r="B794" s="212" t="s">
        <v>9</v>
      </c>
      <c r="C794" s="57">
        <v>72673701</v>
      </c>
      <c r="D794" s="58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59"/>
      <c r="L794" s="10"/>
    </row>
    <row r="795" spans="1:12" x14ac:dyDescent="0.25">
      <c r="A795" s="8">
        <v>277</v>
      </c>
      <c r="B795" s="168" t="s">
        <v>185</v>
      </c>
      <c r="C795" s="57"/>
      <c r="D795" s="90"/>
      <c r="E795" s="86"/>
      <c r="F795" s="86"/>
      <c r="G795" s="10"/>
      <c r="H795" s="86"/>
      <c r="I795" s="86"/>
      <c r="J795" s="86"/>
      <c r="K795" s="159"/>
      <c r="L795" s="10"/>
    </row>
    <row r="796" spans="1:12" x14ac:dyDescent="0.25">
      <c r="B796" s="168" t="s">
        <v>8</v>
      </c>
      <c r="C796" s="57">
        <v>4652807</v>
      </c>
      <c r="D796" s="58">
        <v>43819</v>
      </c>
      <c r="E796" s="86">
        <v>246</v>
      </c>
      <c r="F796" s="86">
        <v>255</v>
      </c>
      <c r="G796" s="86">
        <f>F796-E796</f>
        <v>9</v>
      </c>
      <c r="H796" s="86"/>
      <c r="I796" s="86"/>
      <c r="J796" s="86"/>
      <c r="K796" s="159"/>
      <c r="L796" s="10"/>
    </row>
    <row r="797" spans="1:12" x14ac:dyDescent="0.25">
      <c r="B797" s="168" t="s">
        <v>9</v>
      </c>
      <c r="C797" s="57">
        <v>4658205</v>
      </c>
      <c r="D797" s="58">
        <v>43089</v>
      </c>
      <c r="E797" s="86"/>
      <c r="F797" s="86"/>
      <c r="G797" s="86"/>
      <c r="H797" s="86">
        <v>170</v>
      </c>
      <c r="I797" s="86">
        <v>175</v>
      </c>
      <c r="J797" s="86">
        <f>I797-H797</f>
        <v>5</v>
      </c>
      <c r="K797" s="159"/>
      <c r="L797" s="10"/>
    </row>
    <row r="798" spans="1:12" x14ac:dyDescent="0.25">
      <c r="A798" s="8">
        <v>278</v>
      </c>
      <c r="B798" s="168" t="s">
        <v>421</v>
      </c>
      <c r="C798" s="57"/>
      <c r="D798" s="85" t="s">
        <v>551</v>
      </c>
      <c r="E798" s="10"/>
      <c r="F798" s="10"/>
      <c r="G798" s="10"/>
      <c r="H798" s="10"/>
      <c r="I798" s="10"/>
      <c r="J798" s="10"/>
      <c r="K798" s="159"/>
      <c r="L798" s="10"/>
    </row>
    <row r="799" spans="1:12" x14ac:dyDescent="0.25">
      <c r="B799" s="168" t="s">
        <v>8</v>
      </c>
      <c r="C799" s="57">
        <v>930108</v>
      </c>
      <c r="D799" s="58">
        <v>44120</v>
      </c>
      <c r="E799" s="86">
        <v>63</v>
      </c>
      <c r="F799" s="86">
        <v>67</v>
      </c>
      <c r="G799" s="86">
        <f>F799-E799</f>
        <v>4</v>
      </c>
      <c r="H799" s="86"/>
      <c r="I799" s="86"/>
      <c r="J799" s="86"/>
      <c r="K799" s="159"/>
      <c r="L799" s="10"/>
    </row>
    <row r="800" spans="1:12" x14ac:dyDescent="0.25">
      <c r="B800" s="168" t="s">
        <v>9</v>
      </c>
      <c r="C800" s="57">
        <v>408409</v>
      </c>
      <c r="D800" s="58">
        <v>43389</v>
      </c>
      <c r="E800" s="86"/>
      <c r="F800" s="86"/>
      <c r="G800" s="86"/>
      <c r="H800" s="86">
        <v>89</v>
      </c>
      <c r="I800" s="86">
        <v>95</v>
      </c>
      <c r="J800" s="86">
        <f>I800-H800</f>
        <v>6</v>
      </c>
      <c r="K800" s="159"/>
      <c r="L800" s="10"/>
    </row>
    <row r="801" spans="1:15" s="6" customFormat="1" x14ac:dyDescent="0.25">
      <c r="A801" s="8">
        <v>279</v>
      </c>
      <c r="B801" s="168"/>
      <c r="C801" s="60"/>
      <c r="D801" s="75"/>
      <c r="E801" s="13"/>
      <c r="F801" s="13"/>
      <c r="G801" s="10"/>
      <c r="H801" s="13"/>
      <c r="I801" s="13"/>
      <c r="J801" s="13"/>
      <c r="K801" s="191">
        <v>3</v>
      </c>
      <c r="L801" s="13"/>
      <c r="N801" s="2"/>
      <c r="O801" s="2"/>
    </row>
    <row r="802" spans="1:15" s="6" customFormat="1" x14ac:dyDescent="0.25">
      <c r="A802" s="8">
        <v>280</v>
      </c>
      <c r="B802" s="168" t="s">
        <v>184</v>
      </c>
      <c r="C802" s="60"/>
      <c r="D802" s="75"/>
      <c r="E802" s="13"/>
      <c r="F802" s="13"/>
      <c r="G802" s="10"/>
      <c r="H802" s="13"/>
      <c r="I802" s="13"/>
      <c r="J802" s="13"/>
      <c r="K802" s="159"/>
      <c r="L802" s="13"/>
      <c r="N802" s="2"/>
      <c r="O802" s="2"/>
    </row>
    <row r="803" spans="1:15" s="6" customFormat="1" x14ac:dyDescent="0.25">
      <c r="A803" s="8"/>
      <c r="B803" s="168" t="s">
        <v>8</v>
      </c>
      <c r="C803" s="60">
        <v>64267604</v>
      </c>
      <c r="D803" s="75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59"/>
      <c r="L803" s="13"/>
      <c r="N803" s="2"/>
      <c r="O803" s="2"/>
    </row>
    <row r="804" spans="1:15" s="6" customFormat="1" x14ac:dyDescent="0.25">
      <c r="A804" s="8"/>
      <c r="B804" s="168" t="s">
        <v>9</v>
      </c>
      <c r="C804" s="60">
        <v>4092305</v>
      </c>
      <c r="D804" s="75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59"/>
      <c r="L804" s="13"/>
      <c r="N804" s="2"/>
      <c r="O804" s="2"/>
    </row>
    <row r="805" spans="1:15" s="6" customFormat="1" x14ac:dyDescent="0.25">
      <c r="A805" s="8">
        <v>281</v>
      </c>
      <c r="B805" s="168" t="s">
        <v>369</v>
      </c>
      <c r="C805" s="60"/>
      <c r="D805" s="93"/>
      <c r="E805" s="87"/>
      <c r="F805" s="87"/>
      <c r="G805" s="10"/>
      <c r="H805" s="87"/>
      <c r="I805" s="87"/>
      <c r="J805" s="87"/>
      <c r="K805" s="159"/>
      <c r="L805" s="13"/>
      <c r="N805" s="2"/>
      <c r="O805" s="2"/>
    </row>
    <row r="806" spans="1:15" s="6" customFormat="1" x14ac:dyDescent="0.25">
      <c r="A806" s="8"/>
      <c r="B806" s="168" t="s">
        <v>8</v>
      </c>
      <c r="C806" s="60">
        <v>110062214</v>
      </c>
      <c r="D806" s="75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59"/>
      <c r="L806" s="13"/>
      <c r="N806" s="2"/>
      <c r="O806" s="2"/>
    </row>
    <row r="807" spans="1:15" s="6" customFormat="1" x14ac:dyDescent="0.25">
      <c r="A807" s="8"/>
      <c r="B807" s="168" t="s">
        <v>9</v>
      </c>
      <c r="C807" s="60">
        <v>110051341</v>
      </c>
      <c r="D807" s="75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59"/>
      <c r="L807" s="13"/>
      <c r="N807" s="2"/>
      <c r="O807" s="2"/>
    </row>
    <row r="808" spans="1:15" s="6" customFormat="1" x14ac:dyDescent="0.25">
      <c r="A808" s="8">
        <v>282</v>
      </c>
      <c r="B808" s="168" t="s">
        <v>183</v>
      </c>
      <c r="C808" s="60"/>
      <c r="D808" s="75"/>
      <c r="E808" s="13"/>
      <c r="F808" s="13"/>
      <c r="G808" s="10"/>
      <c r="H808" s="13"/>
      <c r="I808" s="13"/>
      <c r="J808" s="13"/>
      <c r="K808" s="159"/>
      <c r="L808" s="13"/>
      <c r="N808" s="2"/>
      <c r="O808" s="2"/>
    </row>
    <row r="809" spans="1:15" s="6" customFormat="1" x14ac:dyDescent="0.25">
      <c r="A809" s="8"/>
      <c r="B809" s="168" t="s">
        <v>8</v>
      </c>
      <c r="C809" s="60">
        <v>13507640</v>
      </c>
      <c r="D809" s="75"/>
      <c r="E809" s="87">
        <v>205</v>
      </c>
      <c r="F809" s="10">
        <v>214</v>
      </c>
      <c r="G809" s="10">
        <f>F809-E809</f>
        <v>9</v>
      </c>
      <c r="H809" s="87"/>
      <c r="I809" s="87"/>
      <c r="J809" s="87"/>
      <c r="K809" s="159"/>
      <c r="L809" s="13"/>
      <c r="N809" s="2"/>
      <c r="O809" s="2"/>
    </row>
    <row r="810" spans="1:15" s="6" customFormat="1" x14ac:dyDescent="0.25">
      <c r="A810" s="8"/>
      <c r="B810" s="168" t="s">
        <v>9</v>
      </c>
      <c r="C810" s="60">
        <v>141100908</v>
      </c>
      <c r="D810" s="75"/>
      <c r="E810" s="87"/>
      <c r="F810" s="87"/>
      <c r="G810" s="10"/>
      <c r="H810" s="87">
        <v>80</v>
      </c>
      <c r="I810" s="10">
        <v>88</v>
      </c>
      <c r="J810" s="87">
        <f>I810-H810</f>
        <v>8</v>
      </c>
      <c r="K810" s="159"/>
      <c r="L810" s="13"/>
      <c r="N810" s="2"/>
      <c r="O810" s="2"/>
    </row>
    <row r="811" spans="1:15" s="6" customFormat="1" x14ac:dyDescent="0.25">
      <c r="A811" s="8">
        <v>283</v>
      </c>
      <c r="B811" s="168" t="s">
        <v>474</v>
      </c>
      <c r="C811" s="60"/>
      <c r="D811" s="85" t="s">
        <v>596</v>
      </c>
      <c r="E811" s="13"/>
      <c r="F811" s="13"/>
      <c r="G811" s="10"/>
      <c r="H811" s="13"/>
      <c r="I811" s="13"/>
      <c r="J811" s="13"/>
      <c r="K811" s="159"/>
      <c r="L811" s="13"/>
      <c r="N811" s="2"/>
      <c r="O811" s="2"/>
    </row>
    <row r="812" spans="1:15" s="6" customFormat="1" x14ac:dyDescent="0.25">
      <c r="A812" s="8"/>
      <c r="B812" s="168" t="s">
        <v>8</v>
      </c>
      <c r="C812" s="60">
        <v>150232828</v>
      </c>
      <c r="D812" s="75">
        <v>44210</v>
      </c>
      <c r="E812" s="86">
        <v>18</v>
      </c>
      <c r="F812" s="86">
        <v>21</v>
      </c>
      <c r="G812" s="86">
        <f>F812-E812</f>
        <v>3</v>
      </c>
      <c r="H812" s="86"/>
      <c r="I812" s="86"/>
      <c r="J812" s="86"/>
      <c r="K812" s="159"/>
      <c r="L812" s="13"/>
      <c r="N812" s="2"/>
      <c r="O812" s="2"/>
    </row>
    <row r="813" spans="1:15" s="6" customFormat="1" x14ac:dyDescent="0.25">
      <c r="A813" s="8"/>
      <c r="B813" s="168" t="s">
        <v>9</v>
      </c>
      <c r="C813" s="60">
        <v>384082</v>
      </c>
      <c r="D813" s="75">
        <v>42749</v>
      </c>
      <c r="E813" s="86"/>
      <c r="F813" s="86"/>
      <c r="G813" s="86"/>
      <c r="H813" s="86">
        <v>411</v>
      </c>
      <c r="I813" s="86">
        <v>414</v>
      </c>
      <c r="J813" s="86">
        <f>I813-H813</f>
        <v>3</v>
      </c>
      <c r="K813" s="159"/>
      <c r="L813" s="13"/>
      <c r="N813" s="2"/>
      <c r="O813" s="2"/>
    </row>
    <row r="814" spans="1:15" x14ac:dyDescent="0.25">
      <c r="A814" s="8">
        <v>284</v>
      </c>
      <c r="B814" s="168" t="s">
        <v>182</v>
      </c>
      <c r="C814" s="57"/>
      <c r="D814" s="10"/>
      <c r="E814" s="10"/>
      <c r="F814" s="10"/>
      <c r="G814" s="10"/>
      <c r="H814" s="10"/>
      <c r="I814" s="10"/>
      <c r="J814" s="10"/>
      <c r="K814" s="159"/>
      <c r="L814" s="59"/>
    </row>
    <row r="815" spans="1:15" x14ac:dyDescent="0.25">
      <c r="B815" s="213" t="s">
        <v>8</v>
      </c>
      <c r="C815" s="94">
        <v>81280</v>
      </c>
      <c r="D815" s="73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59"/>
      <c r="L815" s="59"/>
    </row>
    <row r="816" spans="1:15" x14ac:dyDescent="0.25">
      <c r="B816" s="168" t="s">
        <v>9</v>
      </c>
      <c r="C816" s="94">
        <v>86659</v>
      </c>
      <c r="D816" s="73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59"/>
      <c r="L816" s="59"/>
    </row>
    <row r="817" spans="1:12" ht="28.5" x14ac:dyDescent="0.25">
      <c r="A817" s="8">
        <v>285</v>
      </c>
      <c r="B817" s="226" t="s">
        <v>181</v>
      </c>
      <c r="C817" s="57"/>
      <c r="D817" s="85" t="s">
        <v>598</v>
      </c>
      <c r="E817" s="86"/>
      <c r="F817" s="86"/>
      <c r="G817" s="10"/>
      <c r="H817" s="86"/>
      <c r="I817" s="86"/>
      <c r="J817" s="86"/>
      <c r="K817" s="159"/>
      <c r="L817" s="10"/>
    </row>
    <row r="818" spans="1:12" x14ac:dyDescent="0.25">
      <c r="B818" s="168" t="s">
        <v>8</v>
      </c>
      <c r="C818" s="57">
        <v>3037504</v>
      </c>
      <c r="D818" s="58">
        <v>43738</v>
      </c>
      <c r="E818" s="86">
        <v>335</v>
      </c>
      <c r="F818" s="86">
        <v>341</v>
      </c>
      <c r="G818" s="86">
        <f>F818-E818</f>
        <v>6</v>
      </c>
      <c r="H818" s="86"/>
      <c r="I818" s="86"/>
      <c r="J818" s="86"/>
      <c r="K818" s="159"/>
      <c r="L818" s="10"/>
    </row>
    <row r="819" spans="1:12" x14ac:dyDescent="0.25">
      <c r="B819" s="168" t="s">
        <v>9</v>
      </c>
      <c r="C819" s="57">
        <v>3037900</v>
      </c>
      <c r="D819" s="58">
        <v>43008</v>
      </c>
      <c r="E819" s="86"/>
      <c r="F819" s="86"/>
      <c r="G819" s="86"/>
      <c r="H819" s="86">
        <v>250</v>
      </c>
      <c r="I819" s="86">
        <v>251</v>
      </c>
      <c r="J819" s="86">
        <f>I819-H819</f>
        <v>1</v>
      </c>
      <c r="K819" s="159"/>
      <c r="L819" s="10"/>
    </row>
    <row r="820" spans="1:12" x14ac:dyDescent="0.25">
      <c r="A820" s="8">
        <v>286</v>
      </c>
      <c r="B820" s="168"/>
      <c r="C820" s="57"/>
      <c r="D820" s="58"/>
      <c r="E820" s="10"/>
      <c r="F820" s="10"/>
      <c r="G820" s="10"/>
      <c r="H820" s="10"/>
      <c r="I820" s="10"/>
      <c r="J820" s="10"/>
      <c r="K820" s="191">
        <v>1</v>
      </c>
      <c r="L820" s="10"/>
    </row>
    <row r="821" spans="1:12" x14ac:dyDescent="0.25">
      <c r="A821" s="8">
        <v>287</v>
      </c>
      <c r="B821" s="168" t="s">
        <v>180</v>
      </c>
      <c r="C821" s="57"/>
      <c r="D821" s="58"/>
      <c r="E821" s="10"/>
      <c r="F821" s="10"/>
      <c r="G821" s="10"/>
      <c r="H821" s="10"/>
      <c r="I821" s="10"/>
      <c r="J821" s="10"/>
      <c r="K821" s="191">
        <v>1</v>
      </c>
      <c r="L821" s="59"/>
    </row>
    <row r="822" spans="1:12" x14ac:dyDescent="0.25">
      <c r="A822" s="8">
        <v>288</v>
      </c>
      <c r="B822" s="168" t="s">
        <v>370</v>
      </c>
      <c r="C822" s="57"/>
      <c r="D822" s="90"/>
      <c r="E822" s="86"/>
      <c r="F822" s="86"/>
      <c r="G822" s="10"/>
      <c r="H822" s="86"/>
      <c r="I822" s="86"/>
      <c r="J822" s="86"/>
      <c r="K822" s="159"/>
      <c r="L822" s="73"/>
    </row>
    <row r="823" spans="1:12" x14ac:dyDescent="0.25">
      <c r="B823" s="168" t="s">
        <v>8</v>
      </c>
      <c r="C823" s="57">
        <v>110063991</v>
      </c>
      <c r="D823" s="58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59"/>
      <c r="L823" s="73"/>
    </row>
    <row r="824" spans="1:12" x14ac:dyDescent="0.25">
      <c r="B824" s="168" t="s">
        <v>9</v>
      </c>
      <c r="C824" s="57">
        <v>110102422</v>
      </c>
      <c r="D824" s="58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59"/>
      <c r="L824" s="73"/>
    </row>
    <row r="825" spans="1:12" x14ac:dyDescent="0.25">
      <c r="A825" s="8">
        <v>289</v>
      </c>
      <c r="B825" s="168" t="s">
        <v>179</v>
      </c>
      <c r="C825" s="57"/>
      <c r="D825" s="58"/>
      <c r="E825" s="10"/>
      <c r="F825" s="10"/>
      <c r="G825" s="10"/>
      <c r="H825" s="10"/>
      <c r="I825" s="10"/>
      <c r="J825" s="10"/>
      <c r="K825" s="159"/>
      <c r="L825" s="10"/>
    </row>
    <row r="826" spans="1:12" x14ac:dyDescent="0.25">
      <c r="B826" s="168" t="s">
        <v>8</v>
      </c>
      <c r="C826" s="57">
        <v>789787</v>
      </c>
      <c r="D826" s="58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59"/>
      <c r="L826" s="10"/>
    </row>
    <row r="827" spans="1:12" x14ac:dyDescent="0.25">
      <c r="B827" s="168" t="s">
        <v>8</v>
      </c>
      <c r="C827" s="57">
        <v>527982</v>
      </c>
      <c r="D827" s="58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59"/>
      <c r="L827" s="10"/>
    </row>
    <row r="828" spans="1:12" x14ac:dyDescent="0.25">
      <c r="B828" s="168" t="s">
        <v>9</v>
      </c>
      <c r="C828" s="57">
        <v>847978</v>
      </c>
      <c r="D828" s="58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59"/>
      <c r="L828" s="10"/>
    </row>
    <row r="829" spans="1:12" x14ac:dyDescent="0.25">
      <c r="B829" s="168" t="s">
        <v>9</v>
      </c>
      <c r="C829" s="57">
        <v>625034</v>
      </c>
      <c r="D829" s="58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59"/>
      <c r="L829" s="10"/>
    </row>
    <row r="830" spans="1:12" x14ac:dyDescent="0.25">
      <c r="A830" s="8">
        <v>290</v>
      </c>
      <c r="B830" s="168" t="s">
        <v>178</v>
      </c>
      <c r="C830" s="57"/>
      <c r="D830" s="79"/>
      <c r="E830" s="10"/>
      <c r="F830" s="10"/>
      <c r="G830" s="10"/>
      <c r="H830" s="10"/>
      <c r="I830" s="10"/>
      <c r="J830" s="10"/>
      <c r="K830" s="192"/>
      <c r="L830" s="10"/>
    </row>
    <row r="831" spans="1:12" x14ac:dyDescent="0.25">
      <c r="B831" s="168" t="s">
        <v>8</v>
      </c>
      <c r="C831" s="57">
        <v>38171009</v>
      </c>
      <c r="D831" s="82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92"/>
      <c r="L831" s="10"/>
    </row>
    <row r="832" spans="1:12" x14ac:dyDescent="0.25">
      <c r="B832" s="168" t="s">
        <v>9</v>
      </c>
      <c r="C832" s="57">
        <v>38171405</v>
      </c>
      <c r="D832" s="82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92"/>
      <c r="L832" s="10"/>
    </row>
    <row r="833" spans="1:12" x14ac:dyDescent="0.25">
      <c r="A833" s="8">
        <v>291</v>
      </c>
      <c r="B833" s="168"/>
      <c r="C833" s="57"/>
      <c r="D833" s="79"/>
      <c r="E833" s="10"/>
      <c r="F833" s="10"/>
      <c r="G833" s="10"/>
      <c r="H833" s="10"/>
      <c r="I833" s="10"/>
      <c r="J833" s="10"/>
      <c r="K833" s="191">
        <v>1</v>
      </c>
      <c r="L833" s="10"/>
    </row>
    <row r="834" spans="1:12" x14ac:dyDescent="0.25">
      <c r="A834" s="8">
        <v>292</v>
      </c>
      <c r="B834" s="168"/>
      <c r="C834" s="57"/>
      <c r="D834" s="58"/>
      <c r="E834" s="10"/>
      <c r="F834" s="10"/>
      <c r="G834" s="10"/>
      <c r="H834" s="10"/>
      <c r="I834" s="10"/>
      <c r="J834" s="10"/>
      <c r="K834" s="191">
        <v>1</v>
      </c>
      <c r="L834" s="10"/>
    </row>
    <row r="835" spans="1:12" x14ac:dyDescent="0.25">
      <c r="A835" s="8">
        <v>293</v>
      </c>
      <c r="B835" s="168" t="s">
        <v>177</v>
      </c>
      <c r="C835" s="57"/>
      <c r="D835" s="58"/>
      <c r="E835" s="10"/>
      <c r="F835" s="10"/>
      <c r="G835" s="10"/>
      <c r="H835" s="10"/>
      <c r="I835" s="10"/>
      <c r="J835" s="10"/>
      <c r="K835" s="191">
        <v>1</v>
      </c>
      <c r="L835" s="10"/>
    </row>
    <row r="836" spans="1:12" x14ac:dyDescent="0.25">
      <c r="A836" s="8">
        <v>294</v>
      </c>
      <c r="B836" s="168" t="s">
        <v>176</v>
      </c>
      <c r="C836" s="57"/>
      <c r="D836" s="58"/>
      <c r="E836" s="10"/>
      <c r="F836" s="10"/>
      <c r="G836" s="10"/>
      <c r="H836" s="10"/>
      <c r="I836" s="10"/>
      <c r="J836" s="10"/>
      <c r="K836" s="159"/>
      <c r="L836" s="10"/>
    </row>
    <row r="837" spans="1:12" x14ac:dyDescent="0.25">
      <c r="B837" s="168" t="s">
        <v>8</v>
      </c>
      <c r="C837" s="57">
        <v>12054106</v>
      </c>
      <c r="D837" s="58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59"/>
      <c r="L837" s="10"/>
    </row>
    <row r="838" spans="1:12" x14ac:dyDescent="0.25">
      <c r="B838" s="168" t="s">
        <v>8</v>
      </c>
      <c r="C838" s="57">
        <v>12053901</v>
      </c>
      <c r="D838" s="58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59"/>
      <c r="L838" s="10"/>
    </row>
    <row r="839" spans="1:12" x14ac:dyDescent="0.25">
      <c r="B839" s="168" t="s">
        <v>9</v>
      </c>
      <c r="C839" s="57">
        <v>12597702</v>
      </c>
      <c r="D839" s="58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59"/>
      <c r="L839" s="10"/>
    </row>
    <row r="840" spans="1:12" x14ac:dyDescent="0.25">
      <c r="B840" s="168" t="s">
        <v>9</v>
      </c>
      <c r="C840" s="57">
        <v>12593100</v>
      </c>
      <c r="D840" s="58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59"/>
      <c r="L840" s="10"/>
    </row>
    <row r="841" spans="1:12" x14ac:dyDescent="0.25">
      <c r="A841" s="8">
        <v>295</v>
      </c>
      <c r="B841" s="168" t="s">
        <v>175</v>
      </c>
      <c r="C841" s="57"/>
      <c r="D841" s="90"/>
      <c r="E841" s="86"/>
      <c r="F841" s="86"/>
      <c r="G841" s="10"/>
      <c r="H841" s="86"/>
      <c r="I841" s="86"/>
      <c r="J841" s="86"/>
      <c r="K841" s="159"/>
      <c r="L841" s="10"/>
    </row>
    <row r="842" spans="1:12" x14ac:dyDescent="0.25">
      <c r="B842" s="168" t="s">
        <v>8</v>
      </c>
      <c r="C842" s="57">
        <v>61273</v>
      </c>
      <c r="D842" s="58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59"/>
      <c r="L842" s="10"/>
    </row>
    <row r="843" spans="1:12" x14ac:dyDescent="0.25">
      <c r="B843" s="168" t="s">
        <v>9</v>
      </c>
      <c r="C843" s="57">
        <v>103523</v>
      </c>
      <c r="D843" s="58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59"/>
      <c r="L843" s="10"/>
    </row>
    <row r="844" spans="1:12" x14ac:dyDescent="0.25">
      <c r="A844" s="8">
        <v>296</v>
      </c>
      <c r="B844" s="168"/>
      <c r="C844" s="96"/>
      <c r="D844" s="95"/>
      <c r="E844" s="10"/>
      <c r="F844" s="10"/>
      <c r="G844" s="10"/>
      <c r="H844" s="10"/>
      <c r="I844" s="10"/>
      <c r="J844" s="10"/>
      <c r="K844" s="191">
        <v>1</v>
      </c>
      <c r="L844" s="59"/>
    </row>
    <row r="845" spans="1:12" x14ac:dyDescent="0.25">
      <c r="A845" s="8">
        <v>297</v>
      </c>
      <c r="B845" s="168" t="s">
        <v>174</v>
      </c>
      <c r="C845" s="57"/>
      <c r="D845" s="58"/>
      <c r="E845" s="10"/>
      <c r="F845" s="10"/>
      <c r="G845" s="10"/>
      <c r="H845" s="10"/>
      <c r="I845" s="10"/>
      <c r="J845" s="10"/>
      <c r="K845" s="159"/>
      <c r="L845" s="10"/>
    </row>
    <row r="846" spans="1:12" x14ac:dyDescent="0.25">
      <c r="B846" s="168" t="s">
        <v>8</v>
      </c>
      <c r="C846" s="57">
        <v>5067005</v>
      </c>
      <c r="D846" s="58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59"/>
      <c r="L846" s="10"/>
    </row>
    <row r="847" spans="1:12" x14ac:dyDescent="0.25">
      <c r="B847" s="168" t="s">
        <v>9</v>
      </c>
      <c r="C847" s="57">
        <v>5076908</v>
      </c>
      <c r="D847" s="58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59"/>
      <c r="L847" s="10"/>
    </row>
    <row r="848" spans="1:12" x14ac:dyDescent="0.25">
      <c r="A848" s="8">
        <v>298</v>
      </c>
      <c r="B848" s="168" t="s">
        <v>173</v>
      </c>
      <c r="C848" s="57"/>
      <c r="D848" s="58"/>
      <c r="E848" s="10"/>
      <c r="F848" s="10"/>
      <c r="G848" s="10"/>
      <c r="H848" s="10"/>
      <c r="I848" s="10"/>
      <c r="J848" s="10"/>
      <c r="K848" s="159"/>
      <c r="L848" s="10"/>
    </row>
    <row r="849" spans="1:12" x14ac:dyDescent="0.25">
      <c r="B849" s="168" t="s">
        <v>8</v>
      </c>
      <c r="C849" s="57">
        <v>1115450</v>
      </c>
      <c r="D849" s="58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59"/>
      <c r="L849" s="10"/>
    </row>
    <row r="850" spans="1:12" x14ac:dyDescent="0.25">
      <c r="B850" s="168" t="s">
        <v>9</v>
      </c>
      <c r="C850" s="57">
        <v>487102</v>
      </c>
      <c r="D850" s="58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59"/>
      <c r="L850" s="10"/>
    </row>
    <row r="851" spans="1:12" x14ac:dyDescent="0.25">
      <c r="A851" s="8">
        <v>299</v>
      </c>
      <c r="B851" s="168" t="s">
        <v>172</v>
      </c>
      <c r="C851" s="57"/>
      <c r="D851" s="58"/>
      <c r="E851" s="10"/>
      <c r="F851" s="10"/>
      <c r="G851" s="10"/>
      <c r="H851" s="10"/>
      <c r="I851" s="10"/>
      <c r="J851" s="10"/>
      <c r="K851" s="191">
        <v>3</v>
      </c>
      <c r="L851" s="59"/>
    </row>
    <row r="852" spans="1:12" x14ac:dyDescent="0.25">
      <c r="A852" s="8">
        <v>300</v>
      </c>
      <c r="B852" s="168" t="s">
        <v>405</v>
      </c>
      <c r="C852" s="57"/>
      <c r="D852" s="85" t="s">
        <v>551</v>
      </c>
      <c r="E852" s="86"/>
      <c r="F852" s="86"/>
      <c r="G852" s="10"/>
      <c r="H852" s="86"/>
      <c r="I852" s="86"/>
      <c r="J852" s="86"/>
      <c r="K852" s="159"/>
      <c r="L852" s="10"/>
    </row>
    <row r="853" spans="1:12" x14ac:dyDescent="0.25">
      <c r="B853" s="168" t="s">
        <v>8</v>
      </c>
      <c r="C853" s="57">
        <v>12173402</v>
      </c>
      <c r="D853" s="58">
        <v>44013</v>
      </c>
      <c r="E853" s="86">
        <v>62</v>
      </c>
      <c r="F853" s="86">
        <v>65</v>
      </c>
      <c r="G853" s="86">
        <f>F853-E853</f>
        <v>3</v>
      </c>
      <c r="H853" s="86"/>
      <c r="I853" s="86"/>
      <c r="J853" s="86"/>
      <c r="K853" s="159"/>
      <c r="L853" s="10"/>
    </row>
    <row r="854" spans="1:12" x14ac:dyDescent="0.25">
      <c r="B854" s="168" t="s">
        <v>9</v>
      </c>
      <c r="C854" s="57">
        <v>12173365</v>
      </c>
      <c r="D854" s="58">
        <v>43282</v>
      </c>
      <c r="E854" s="86"/>
      <c r="F854" s="86"/>
      <c r="G854" s="86"/>
      <c r="H854" s="86">
        <v>36</v>
      </c>
      <c r="I854" s="86">
        <v>38</v>
      </c>
      <c r="J854" s="86">
        <f>I854-H854</f>
        <v>2</v>
      </c>
      <c r="K854" s="159"/>
      <c r="L854" s="10"/>
    </row>
    <row r="855" spans="1:12" ht="31.5" x14ac:dyDescent="0.25">
      <c r="A855" s="8">
        <v>301</v>
      </c>
      <c r="B855" s="234" t="s">
        <v>505</v>
      </c>
      <c r="C855" s="57"/>
      <c r="D855" s="58"/>
      <c r="E855" s="10"/>
      <c r="F855" s="10"/>
      <c r="G855" s="10"/>
      <c r="H855" s="10"/>
      <c r="I855" s="10"/>
      <c r="J855" s="10"/>
      <c r="K855" s="191">
        <v>1</v>
      </c>
      <c r="L855" s="10"/>
    </row>
    <row r="856" spans="1:12" x14ac:dyDescent="0.25">
      <c r="A856" s="8">
        <v>302</v>
      </c>
      <c r="B856" s="168" t="s">
        <v>351</v>
      </c>
      <c r="C856" s="57"/>
      <c r="D856" s="79"/>
      <c r="E856" s="10"/>
      <c r="F856" s="10"/>
      <c r="G856" s="10"/>
      <c r="H856" s="10"/>
      <c r="I856" s="10"/>
      <c r="J856" s="10"/>
      <c r="K856" s="159"/>
      <c r="L856" s="10"/>
    </row>
    <row r="857" spans="1:12" x14ac:dyDescent="0.25">
      <c r="B857" s="168" t="s">
        <v>8</v>
      </c>
      <c r="C857" s="57">
        <v>36556907</v>
      </c>
      <c r="D857" s="82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59"/>
      <c r="L857" s="10"/>
    </row>
    <row r="858" spans="1:12" x14ac:dyDescent="0.25">
      <c r="B858" s="168" t="s">
        <v>9</v>
      </c>
      <c r="C858" s="57">
        <v>36797201</v>
      </c>
      <c r="D858" s="82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59"/>
      <c r="L858" s="10"/>
    </row>
    <row r="859" spans="1:12" x14ac:dyDescent="0.25">
      <c r="A859" s="8">
        <v>303</v>
      </c>
      <c r="B859" s="168"/>
      <c r="C859" s="57"/>
      <c r="D859" s="58"/>
      <c r="E859" s="10"/>
      <c r="F859" s="10"/>
      <c r="G859" s="10"/>
      <c r="H859" s="10"/>
      <c r="I859" s="10"/>
      <c r="J859" s="10"/>
      <c r="K859" s="191">
        <v>1</v>
      </c>
      <c r="L859" s="10"/>
    </row>
    <row r="860" spans="1:12" x14ac:dyDescent="0.25">
      <c r="A860" s="8">
        <v>304</v>
      </c>
      <c r="B860" s="168" t="s">
        <v>371</v>
      </c>
      <c r="C860" s="57"/>
      <c r="D860" s="85" t="s">
        <v>596</v>
      </c>
      <c r="E860" s="86"/>
      <c r="F860" s="86"/>
      <c r="G860" s="10"/>
      <c r="H860" s="86"/>
      <c r="I860" s="86"/>
      <c r="J860" s="86"/>
      <c r="K860" s="159"/>
      <c r="L860" s="10"/>
    </row>
    <row r="861" spans="1:12" x14ac:dyDescent="0.25">
      <c r="B861" s="168" t="s">
        <v>8</v>
      </c>
      <c r="C861" s="57">
        <v>110054393</v>
      </c>
      <c r="D861" s="58">
        <v>43794</v>
      </c>
      <c r="E861" s="87">
        <v>78</v>
      </c>
      <c r="F861" s="86">
        <v>80</v>
      </c>
      <c r="G861" s="87">
        <f>F861-E861</f>
        <v>2</v>
      </c>
      <c r="H861" s="87"/>
      <c r="I861" s="87"/>
      <c r="J861" s="87"/>
      <c r="K861" s="159"/>
      <c r="L861" s="10"/>
    </row>
    <row r="862" spans="1:12" x14ac:dyDescent="0.25">
      <c r="B862" s="168" t="s">
        <v>8</v>
      </c>
      <c r="C862" s="57">
        <v>110090162</v>
      </c>
      <c r="D862" s="58">
        <v>43794</v>
      </c>
      <c r="E862" s="87">
        <v>200</v>
      </c>
      <c r="F862" s="86">
        <v>205</v>
      </c>
      <c r="G862" s="87">
        <f>F862-E862</f>
        <v>5</v>
      </c>
      <c r="H862" s="87"/>
      <c r="I862" s="87"/>
      <c r="J862" s="87"/>
      <c r="K862" s="159"/>
      <c r="L862" s="10"/>
    </row>
    <row r="863" spans="1:12" x14ac:dyDescent="0.25">
      <c r="B863" s="168" t="s">
        <v>9</v>
      </c>
      <c r="C863" s="57">
        <v>110097513</v>
      </c>
      <c r="D863" s="58">
        <v>43064</v>
      </c>
      <c r="E863" s="87"/>
      <c r="F863" s="87"/>
      <c r="G863" s="87"/>
      <c r="H863" s="87">
        <v>4</v>
      </c>
      <c r="I863" s="86">
        <v>4</v>
      </c>
      <c r="J863" s="87">
        <f>I863-H863</f>
        <v>0</v>
      </c>
      <c r="K863" s="159"/>
      <c r="L863" s="10"/>
    </row>
    <row r="864" spans="1:12" x14ac:dyDescent="0.25">
      <c r="B864" s="168" t="s">
        <v>9</v>
      </c>
      <c r="C864" s="57">
        <v>110104288</v>
      </c>
      <c r="D864" s="58">
        <v>43064</v>
      </c>
      <c r="E864" s="87"/>
      <c r="F864" s="87"/>
      <c r="G864" s="87"/>
      <c r="H864" s="87">
        <v>211</v>
      </c>
      <c r="I864" s="86">
        <v>217</v>
      </c>
      <c r="J864" s="87">
        <f>I864-H864</f>
        <v>6</v>
      </c>
      <c r="K864" s="159"/>
      <c r="L864" s="10"/>
    </row>
    <row r="865" spans="1:15" s="6" customFormat="1" x14ac:dyDescent="0.25">
      <c r="A865" s="8">
        <v>305</v>
      </c>
      <c r="B865" s="168" t="s">
        <v>171</v>
      </c>
      <c r="C865" s="60"/>
      <c r="D865" s="81"/>
      <c r="E865" s="13"/>
      <c r="F865" s="13"/>
      <c r="G865" s="10"/>
      <c r="H865" s="13"/>
      <c r="I865" s="13"/>
      <c r="J865" s="13"/>
      <c r="K865" s="159"/>
      <c r="L865" s="13"/>
      <c r="N865" s="2"/>
      <c r="O865" s="2"/>
    </row>
    <row r="866" spans="1:15" s="6" customFormat="1" x14ac:dyDescent="0.25">
      <c r="A866" s="8"/>
      <c r="B866" s="168" t="s">
        <v>8</v>
      </c>
      <c r="C866" s="60">
        <v>312210</v>
      </c>
      <c r="D866" s="88">
        <v>44064</v>
      </c>
      <c r="E866" s="87">
        <v>152</v>
      </c>
      <c r="F866" s="10">
        <v>154</v>
      </c>
      <c r="G866" s="86">
        <f>F866-E866</f>
        <v>2</v>
      </c>
      <c r="H866" s="87"/>
      <c r="I866" s="87"/>
      <c r="J866" s="87"/>
      <c r="K866" s="159"/>
      <c r="L866" s="13"/>
      <c r="N866" s="2"/>
      <c r="O866" s="2"/>
    </row>
    <row r="867" spans="1:15" s="6" customFormat="1" x14ac:dyDescent="0.25">
      <c r="A867" s="8"/>
      <c r="B867" s="168" t="s">
        <v>9</v>
      </c>
      <c r="C867" s="60">
        <v>302140</v>
      </c>
      <c r="D867" s="88">
        <v>43333</v>
      </c>
      <c r="E867" s="87"/>
      <c r="F867" s="87"/>
      <c r="G867" s="86"/>
      <c r="H867" s="87">
        <v>98</v>
      </c>
      <c r="I867" s="10">
        <v>98</v>
      </c>
      <c r="J867" s="87">
        <f>I867-H867</f>
        <v>0</v>
      </c>
      <c r="K867" s="159"/>
      <c r="L867" s="13"/>
      <c r="N867" s="2"/>
      <c r="O867" s="2"/>
    </row>
    <row r="868" spans="1:15" s="6" customFormat="1" x14ac:dyDescent="0.25">
      <c r="A868" s="8">
        <v>306</v>
      </c>
      <c r="B868" s="168" t="s">
        <v>532</v>
      </c>
      <c r="C868" s="60"/>
      <c r="D868" s="75"/>
      <c r="E868" s="13"/>
      <c r="F868" s="13"/>
      <c r="G868" s="10"/>
      <c r="H868" s="13"/>
      <c r="I868" s="13"/>
      <c r="J868" s="13"/>
      <c r="K868" s="159"/>
      <c r="L868" s="13"/>
      <c r="N868" s="2"/>
      <c r="O868" s="2"/>
    </row>
    <row r="869" spans="1:15" s="6" customFormat="1" x14ac:dyDescent="0.25">
      <c r="A869" s="8"/>
      <c r="B869" s="168" t="s">
        <v>8</v>
      </c>
      <c r="C869" s="60">
        <v>36844905</v>
      </c>
      <c r="D869" s="75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59"/>
      <c r="L869" s="13"/>
      <c r="N869" s="2"/>
      <c r="O869" s="2"/>
    </row>
    <row r="870" spans="1:15" s="6" customFormat="1" x14ac:dyDescent="0.25">
      <c r="A870" s="8"/>
      <c r="B870" s="168" t="s">
        <v>9</v>
      </c>
      <c r="C870" s="60">
        <v>36574505</v>
      </c>
      <c r="D870" s="75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59"/>
      <c r="L870" s="13"/>
      <c r="N870" s="2"/>
      <c r="O870" s="2"/>
    </row>
    <row r="871" spans="1:15" s="6" customFormat="1" x14ac:dyDescent="0.25">
      <c r="A871" s="8">
        <v>307</v>
      </c>
      <c r="B871" s="168" t="s">
        <v>462</v>
      </c>
      <c r="C871" s="60"/>
      <c r="D871" s="85" t="s">
        <v>596</v>
      </c>
      <c r="E871" s="13"/>
      <c r="F871" s="13"/>
      <c r="G871" s="10"/>
      <c r="H871" s="13"/>
      <c r="I871" s="13"/>
      <c r="J871" s="13"/>
      <c r="K871" s="159"/>
      <c r="L871" s="13"/>
      <c r="N871" s="2"/>
      <c r="O871" s="2"/>
    </row>
    <row r="872" spans="1:15" s="6" customFormat="1" x14ac:dyDescent="0.25">
      <c r="A872" s="8"/>
      <c r="B872" s="168" t="s">
        <v>8</v>
      </c>
      <c r="C872" s="60">
        <v>36809805</v>
      </c>
      <c r="D872" s="75">
        <v>43666</v>
      </c>
      <c r="E872" s="87">
        <v>203</v>
      </c>
      <c r="F872" s="86">
        <v>215</v>
      </c>
      <c r="G872" s="87">
        <f>F872-E872</f>
        <v>12</v>
      </c>
      <c r="H872" s="87"/>
      <c r="I872" s="87"/>
      <c r="J872" s="87"/>
      <c r="K872" s="159"/>
      <c r="L872" s="13"/>
      <c r="N872" s="2"/>
      <c r="O872" s="2"/>
    </row>
    <row r="873" spans="1:15" s="6" customFormat="1" x14ac:dyDescent="0.25">
      <c r="A873" s="8"/>
      <c r="B873" s="168" t="s">
        <v>9</v>
      </c>
      <c r="C873" s="60">
        <v>36806002</v>
      </c>
      <c r="D873" s="75">
        <v>42936</v>
      </c>
      <c r="E873" s="87"/>
      <c r="F873" s="87"/>
      <c r="G873" s="87"/>
      <c r="H873" s="87">
        <v>115</v>
      </c>
      <c r="I873" s="86">
        <v>121</v>
      </c>
      <c r="J873" s="87">
        <f>I873-H873</f>
        <v>6</v>
      </c>
      <c r="K873" s="159"/>
      <c r="L873" s="13"/>
      <c r="N873" s="2"/>
      <c r="O873" s="2"/>
    </row>
    <row r="874" spans="1:15" s="6" customFormat="1" x14ac:dyDescent="0.25">
      <c r="A874" s="8">
        <v>308</v>
      </c>
      <c r="B874" s="168"/>
      <c r="C874" s="60"/>
      <c r="D874" s="75"/>
      <c r="E874" s="13"/>
      <c r="F874" s="13"/>
      <c r="G874" s="10"/>
      <c r="H874" s="13"/>
      <c r="I874" s="13"/>
      <c r="J874" s="13"/>
      <c r="K874" s="191">
        <v>1</v>
      </c>
      <c r="L874" s="13"/>
      <c r="N874" s="2"/>
      <c r="O874" s="2"/>
    </row>
    <row r="875" spans="1:15" s="6" customFormat="1" x14ac:dyDescent="0.25">
      <c r="A875" s="8">
        <v>309</v>
      </c>
      <c r="B875" s="168" t="s">
        <v>170</v>
      </c>
      <c r="C875" s="60"/>
      <c r="D875" s="75"/>
      <c r="E875" s="13"/>
      <c r="F875" s="13"/>
      <c r="G875" s="10"/>
      <c r="H875" s="13"/>
      <c r="I875" s="13"/>
      <c r="J875" s="13"/>
      <c r="K875" s="159"/>
      <c r="L875" s="13"/>
      <c r="N875" s="2"/>
      <c r="O875" s="2"/>
    </row>
    <row r="876" spans="1:15" s="6" customFormat="1" x14ac:dyDescent="0.25">
      <c r="A876" s="8"/>
      <c r="B876" s="168" t="s">
        <v>8</v>
      </c>
      <c r="C876" s="60">
        <v>36557102</v>
      </c>
      <c r="D876" s="75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59"/>
      <c r="L876" s="13"/>
      <c r="N876" s="2"/>
      <c r="O876" s="2"/>
    </row>
    <row r="877" spans="1:15" s="6" customFormat="1" x14ac:dyDescent="0.25">
      <c r="A877" s="8"/>
      <c r="B877" s="168" t="s">
        <v>8</v>
      </c>
      <c r="C877" s="60">
        <v>36845506</v>
      </c>
      <c r="D877" s="75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59"/>
      <c r="L877" s="13"/>
      <c r="N877" s="2"/>
      <c r="O877" s="2"/>
    </row>
    <row r="878" spans="1:15" s="6" customFormat="1" x14ac:dyDescent="0.25">
      <c r="A878" s="8"/>
      <c r="B878" s="168" t="s">
        <v>9</v>
      </c>
      <c r="C878" s="60">
        <v>36845308</v>
      </c>
      <c r="D878" s="75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59"/>
      <c r="L878" s="13"/>
      <c r="N878" s="2"/>
      <c r="O878" s="2"/>
    </row>
    <row r="879" spans="1:15" s="6" customFormat="1" x14ac:dyDescent="0.25">
      <c r="A879" s="8"/>
      <c r="B879" s="168" t="s">
        <v>9</v>
      </c>
      <c r="C879" s="60">
        <v>38319500</v>
      </c>
      <c r="D879" s="75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59"/>
      <c r="L879" s="13"/>
      <c r="N879" s="2"/>
      <c r="O879" s="2"/>
    </row>
    <row r="880" spans="1:15" x14ac:dyDescent="0.25">
      <c r="A880" s="8">
        <v>310</v>
      </c>
      <c r="B880" s="168" t="s">
        <v>483</v>
      </c>
      <c r="C880" s="57"/>
      <c r="D880" s="79"/>
      <c r="E880" s="10"/>
      <c r="F880" s="10"/>
      <c r="G880" s="10"/>
      <c r="H880" s="10"/>
      <c r="I880" s="10"/>
      <c r="J880" s="10"/>
      <c r="K880" s="159"/>
      <c r="L880" s="10"/>
    </row>
    <row r="881" spans="1:12" x14ac:dyDescent="0.25">
      <c r="B881" s="168" t="s">
        <v>8</v>
      </c>
      <c r="C881" s="57">
        <v>1438600</v>
      </c>
      <c r="D881" s="82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59"/>
      <c r="L881" s="10"/>
    </row>
    <row r="882" spans="1:12" x14ac:dyDescent="0.25">
      <c r="B882" s="168" t="s">
        <v>9</v>
      </c>
      <c r="C882" s="57">
        <v>504903</v>
      </c>
      <c r="D882" s="82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59"/>
      <c r="L882" s="10"/>
    </row>
    <row r="883" spans="1:12" x14ac:dyDescent="0.25">
      <c r="A883" s="8">
        <v>311</v>
      </c>
      <c r="B883" s="168" t="s">
        <v>393</v>
      </c>
      <c r="C883" s="57"/>
      <c r="D883" s="90"/>
      <c r="E883" s="86"/>
      <c r="F883" s="86"/>
      <c r="G883" s="10"/>
      <c r="H883" s="86"/>
      <c r="I883" s="86"/>
      <c r="J883" s="86"/>
      <c r="K883" s="159"/>
      <c r="L883" s="10"/>
    </row>
    <row r="884" spans="1:12" x14ac:dyDescent="0.25">
      <c r="B884" s="168" t="s">
        <v>8</v>
      </c>
      <c r="C884" s="57">
        <v>110040807</v>
      </c>
      <c r="D884" s="58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59"/>
      <c r="L884" s="10"/>
    </row>
    <row r="885" spans="1:12" x14ac:dyDescent="0.25">
      <c r="B885" s="168" t="s">
        <v>9</v>
      </c>
      <c r="C885" s="57">
        <v>110068842</v>
      </c>
      <c r="D885" s="58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59"/>
      <c r="L885" s="10"/>
    </row>
    <row r="886" spans="1:12" x14ac:dyDescent="0.25">
      <c r="A886" s="8">
        <v>312</v>
      </c>
      <c r="B886" s="168" t="s">
        <v>169</v>
      </c>
      <c r="C886" s="57"/>
      <c r="D886" s="58"/>
      <c r="E886" s="10"/>
      <c r="F886" s="10"/>
      <c r="G886" s="10"/>
      <c r="H886" s="10"/>
      <c r="I886" s="10"/>
      <c r="J886" s="10"/>
      <c r="K886" s="191">
        <v>1</v>
      </c>
      <c r="L886" s="10"/>
    </row>
    <row r="887" spans="1:12" x14ac:dyDescent="0.25">
      <c r="A887" s="8">
        <v>313</v>
      </c>
      <c r="B887" s="168" t="s">
        <v>168</v>
      </c>
      <c r="C887" s="57"/>
      <c r="D887" s="97"/>
      <c r="E887" s="98"/>
      <c r="F887" s="98"/>
      <c r="G887" s="10"/>
      <c r="H887" s="98"/>
      <c r="I887" s="98"/>
      <c r="J887" s="98"/>
      <c r="K887" s="159"/>
      <c r="L887" s="10"/>
    </row>
    <row r="888" spans="1:12" x14ac:dyDescent="0.25">
      <c r="B888" s="168" t="s">
        <v>8</v>
      </c>
      <c r="C888" s="57">
        <v>110060989</v>
      </c>
      <c r="D888" s="58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59"/>
      <c r="L888" s="10"/>
    </row>
    <row r="889" spans="1:12" x14ac:dyDescent="0.25">
      <c r="B889" s="168" t="s">
        <v>9</v>
      </c>
      <c r="C889" s="57">
        <v>110031050</v>
      </c>
      <c r="D889" s="58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59"/>
      <c r="L889" s="10"/>
    </row>
    <row r="890" spans="1:12" x14ac:dyDescent="0.25">
      <c r="A890" s="8">
        <v>314</v>
      </c>
      <c r="B890" s="168" t="s">
        <v>167</v>
      </c>
      <c r="C890" s="57"/>
      <c r="D890" s="90"/>
      <c r="E890" s="86"/>
      <c r="F890" s="86"/>
      <c r="G890" s="10"/>
      <c r="H890" s="86"/>
      <c r="I890" s="86"/>
      <c r="J890" s="86"/>
      <c r="K890" s="159"/>
      <c r="L890" s="10"/>
    </row>
    <row r="891" spans="1:12" x14ac:dyDescent="0.25">
      <c r="B891" s="168" t="s">
        <v>8</v>
      </c>
      <c r="C891" s="94">
        <v>373205</v>
      </c>
      <c r="D891" s="58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59"/>
      <c r="L891" s="10"/>
    </row>
    <row r="892" spans="1:12" x14ac:dyDescent="0.25">
      <c r="B892" s="168" t="s">
        <v>8</v>
      </c>
      <c r="C892" s="94">
        <v>375407</v>
      </c>
      <c r="D892" s="58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59"/>
      <c r="L892" s="10"/>
    </row>
    <row r="893" spans="1:12" x14ac:dyDescent="0.25">
      <c r="B893" s="168" t="s">
        <v>9</v>
      </c>
      <c r="C893" s="94">
        <v>371201</v>
      </c>
      <c r="D893" s="58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59"/>
      <c r="L893" s="10"/>
    </row>
    <row r="894" spans="1:12" x14ac:dyDescent="0.25">
      <c r="B894" s="168" t="s">
        <v>9</v>
      </c>
      <c r="C894" s="94">
        <v>374202</v>
      </c>
      <c r="D894" s="58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59"/>
      <c r="L894" s="10"/>
    </row>
    <row r="895" spans="1:12" x14ac:dyDescent="0.25">
      <c r="A895" s="8">
        <v>315</v>
      </c>
      <c r="B895" s="168" t="s">
        <v>166</v>
      </c>
      <c r="C895" s="57"/>
      <c r="D895" s="58"/>
      <c r="E895" s="10"/>
      <c r="F895" s="10"/>
      <c r="G895" s="10"/>
      <c r="H895" s="10"/>
      <c r="I895" s="10"/>
      <c r="J895" s="10"/>
      <c r="K895" s="159"/>
      <c r="L895" s="59"/>
    </row>
    <row r="896" spans="1:12" x14ac:dyDescent="0.25">
      <c r="B896" s="168" t="s">
        <v>8</v>
      </c>
      <c r="C896" s="57">
        <v>388140</v>
      </c>
      <c r="D896" s="58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59"/>
      <c r="L896" s="59"/>
    </row>
    <row r="897" spans="1:12" x14ac:dyDescent="0.25">
      <c r="B897" s="168" t="s">
        <v>9</v>
      </c>
      <c r="C897" s="57">
        <v>388133</v>
      </c>
      <c r="D897" s="58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59"/>
      <c r="L897" s="59"/>
    </row>
    <row r="898" spans="1:12" x14ac:dyDescent="0.25">
      <c r="A898" s="8">
        <v>316</v>
      </c>
      <c r="B898" s="168" t="s">
        <v>484</v>
      </c>
      <c r="C898" s="57"/>
      <c r="D898" s="58"/>
      <c r="E898" s="10"/>
      <c r="F898" s="10"/>
      <c r="G898" s="10"/>
      <c r="H898" s="10"/>
      <c r="I898" s="10"/>
      <c r="J898" s="10"/>
      <c r="K898" s="159"/>
      <c r="L898" s="10"/>
    </row>
    <row r="899" spans="1:12" x14ac:dyDescent="0.25">
      <c r="B899" s="168" t="s">
        <v>8</v>
      </c>
      <c r="C899" s="57">
        <v>251077</v>
      </c>
      <c r="D899" s="58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59"/>
      <c r="L899" s="10"/>
    </row>
    <row r="900" spans="1:12" x14ac:dyDescent="0.25">
      <c r="B900" s="168" t="s">
        <v>9</v>
      </c>
      <c r="C900" s="57">
        <v>384099</v>
      </c>
      <c r="D900" s="58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59"/>
      <c r="L900" s="10"/>
    </row>
    <row r="901" spans="1:12" x14ac:dyDescent="0.25">
      <c r="A901" s="8">
        <v>317</v>
      </c>
      <c r="B901" s="168" t="s">
        <v>165</v>
      </c>
      <c r="C901" s="57"/>
      <c r="D901" s="58"/>
      <c r="E901" s="10"/>
      <c r="F901" s="10"/>
      <c r="G901" s="10"/>
      <c r="H901" s="10"/>
      <c r="I901" s="10"/>
      <c r="J901" s="10"/>
      <c r="K901" s="191">
        <v>1</v>
      </c>
      <c r="L901" s="10"/>
    </row>
    <row r="902" spans="1:12" x14ac:dyDescent="0.25">
      <c r="A902" s="8">
        <v>318</v>
      </c>
      <c r="B902" s="168" t="s">
        <v>164</v>
      </c>
      <c r="C902" s="57"/>
      <c r="D902" s="90"/>
      <c r="E902" s="86"/>
      <c r="F902" s="86"/>
      <c r="G902" s="10"/>
      <c r="H902" s="86"/>
      <c r="I902" s="86"/>
      <c r="J902" s="86"/>
      <c r="K902" s="159"/>
      <c r="L902" s="10"/>
    </row>
    <row r="903" spans="1:12" x14ac:dyDescent="0.25">
      <c r="B903" s="168" t="s">
        <v>8</v>
      </c>
      <c r="C903" s="57">
        <v>6018189</v>
      </c>
      <c r="D903" s="58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59"/>
      <c r="L903" s="10"/>
    </row>
    <row r="904" spans="1:12" x14ac:dyDescent="0.25">
      <c r="B904" s="168" t="s">
        <v>9</v>
      </c>
      <c r="C904" s="57">
        <v>6018162</v>
      </c>
      <c r="D904" s="58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59"/>
      <c r="L904" s="10"/>
    </row>
    <row r="905" spans="1:12" x14ac:dyDescent="0.25">
      <c r="A905" s="8">
        <v>319</v>
      </c>
      <c r="B905" s="168" t="s">
        <v>163</v>
      </c>
      <c r="C905" s="57"/>
      <c r="D905" s="86"/>
      <c r="E905" s="10"/>
      <c r="F905" s="10"/>
      <c r="G905" s="10"/>
      <c r="H905" s="10"/>
      <c r="I905" s="10"/>
      <c r="J905" s="10"/>
      <c r="K905" s="159"/>
      <c r="L905" s="10"/>
    </row>
    <row r="906" spans="1:12" x14ac:dyDescent="0.25">
      <c r="B906" s="168" t="s">
        <v>8</v>
      </c>
      <c r="C906" s="57">
        <v>251083</v>
      </c>
      <c r="D906" s="58"/>
      <c r="E906" s="86">
        <v>73</v>
      </c>
      <c r="F906" s="86">
        <v>78</v>
      </c>
      <c r="G906" s="86">
        <f>F906-E906</f>
        <v>5</v>
      </c>
      <c r="H906" s="86"/>
      <c r="I906" s="86"/>
      <c r="J906" s="86"/>
      <c r="K906" s="159"/>
      <c r="L906" s="10"/>
    </row>
    <row r="907" spans="1:12" x14ac:dyDescent="0.25">
      <c r="B907" s="168" t="s">
        <v>8</v>
      </c>
      <c r="C907" s="57">
        <v>251089</v>
      </c>
      <c r="D907" s="58"/>
      <c r="E907" s="86">
        <v>157</v>
      </c>
      <c r="F907" s="86">
        <v>161</v>
      </c>
      <c r="G907" s="86">
        <f>F907-E907</f>
        <v>4</v>
      </c>
      <c r="H907" s="86"/>
      <c r="I907" s="86"/>
      <c r="J907" s="86"/>
      <c r="K907" s="159"/>
      <c r="L907" s="10" t="s">
        <v>583</v>
      </c>
    </row>
    <row r="908" spans="1:12" x14ac:dyDescent="0.25">
      <c r="B908" s="168" t="s">
        <v>9</v>
      </c>
      <c r="C908" s="57">
        <v>384088</v>
      </c>
      <c r="D908" s="58"/>
      <c r="E908" s="86"/>
      <c r="F908" s="86"/>
      <c r="G908" s="86"/>
      <c r="H908" s="86">
        <v>42</v>
      </c>
      <c r="I908" s="86">
        <v>43</v>
      </c>
      <c r="J908" s="86">
        <f>I908-H908</f>
        <v>1</v>
      </c>
      <c r="K908" s="159"/>
      <c r="L908" s="10" t="s">
        <v>584</v>
      </c>
    </row>
    <row r="909" spans="1:12" x14ac:dyDescent="0.25">
      <c r="B909" s="168" t="s">
        <v>9</v>
      </c>
      <c r="C909" s="57">
        <v>384096</v>
      </c>
      <c r="D909" s="58"/>
      <c r="E909" s="86"/>
      <c r="F909" s="86"/>
      <c r="G909" s="86"/>
      <c r="H909" s="86">
        <v>64</v>
      </c>
      <c r="I909" s="86">
        <v>67</v>
      </c>
      <c r="J909" s="86">
        <f>I909-H909</f>
        <v>3</v>
      </c>
      <c r="K909" s="159"/>
      <c r="L909" s="10"/>
    </row>
    <row r="910" spans="1:12" x14ac:dyDescent="0.25">
      <c r="A910" s="8">
        <v>320</v>
      </c>
      <c r="B910" s="168" t="s">
        <v>394</v>
      </c>
      <c r="C910" s="57"/>
      <c r="D910" s="85" t="s">
        <v>596</v>
      </c>
      <c r="E910" s="86"/>
      <c r="F910" s="86"/>
      <c r="G910" s="10"/>
      <c r="H910" s="86"/>
      <c r="I910" s="86"/>
      <c r="J910" s="86"/>
      <c r="K910" s="159"/>
      <c r="L910" s="59"/>
    </row>
    <row r="911" spans="1:12" x14ac:dyDescent="0.25">
      <c r="B911" s="168" t="s">
        <v>8</v>
      </c>
      <c r="C911" s="57">
        <v>6794002</v>
      </c>
      <c r="D911" s="58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59"/>
      <c r="L911" s="59"/>
    </row>
    <row r="912" spans="1:12" x14ac:dyDescent="0.25">
      <c r="B912" s="168" t="s">
        <v>9</v>
      </c>
      <c r="C912" s="57">
        <v>6572907</v>
      </c>
      <c r="D912" s="58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59"/>
      <c r="L912" s="59"/>
    </row>
    <row r="913" spans="1:12" x14ac:dyDescent="0.25">
      <c r="A913" s="8">
        <v>321</v>
      </c>
      <c r="B913" s="168" t="s">
        <v>162</v>
      </c>
      <c r="C913" s="57"/>
      <c r="D913" s="85" t="s">
        <v>596</v>
      </c>
      <c r="E913" s="10"/>
      <c r="F913" s="10"/>
      <c r="G913" s="10"/>
      <c r="H913" s="10"/>
      <c r="I913" s="10"/>
      <c r="J913" s="10"/>
      <c r="K913" s="159"/>
      <c r="L913" s="10"/>
    </row>
    <row r="914" spans="1:12" x14ac:dyDescent="0.25">
      <c r="B914" s="168" t="s">
        <v>161</v>
      </c>
      <c r="C914" s="57"/>
      <c r="D914" s="58"/>
      <c r="E914" s="10"/>
      <c r="F914" s="10"/>
      <c r="G914" s="10"/>
      <c r="H914" s="10"/>
      <c r="I914" s="10"/>
      <c r="J914" s="10"/>
      <c r="K914" s="159"/>
      <c r="L914" s="10"/>
    </row>
    <row r="915" spans="1:12" x14ac:dyDescent="0.25">
      <c r="B915" s="168" t="s">
        <v>8</v>
      </c>
      <c r="C915" s="57">
        <v>105783</v>
      </c>
      <c r="D915" s="58"/>
      <c r="E915" s="86">
        <v>54</v>
      </c>
      <c r="F915" s="86">
        <v>58</v>
      </c>
      <c r="G915" s="86">
        <f>F915-E915</f>
        <v>4</v>
      </c>
      <c r="H915" s="86"/>
      <c r="I915" s="86"/>
      <c r="J915" s="86"/>
      <c r="K915" s="159"/>
      <c r="L915" s="10"/>
    </row>
    <row r="916" spans="1:12" x14ac:dyDescent="0.25">
      <c r="B916" s="168" t="s">
        <v>9</v>
      </c>
      <c r="C916" s="57">
        <v>106942</v>
      </c>
      <c r="D916" s="58"/>
      <c r="E916" s="86"/>
      <c r="F916" s="86"/>
      <c r="G916" s="86"/>
      <c r="H916" s="86">
        <v>19</v>
      </c>
      <c r="I916" s="86">
        <v>20</v>
      </c>
      <c r="J916" s="86">
        <f>I916-H916</f>
        <v>1</v>
      </c>
      <c r="K916" s="159"/>
      <c r="L916" s="10"/>
    </row>
    <row r="917" spans="1:12" x14ac:dyDescent="0.25">
      <c r="A917" s="8">
        <v>322</v>
      </c>
      <c r="B917" s="170" t="s">
        <v>501</v>
      </c>
      <c r="C917" s="57"/>
      <c r="D917" s="85" t="s">
        <v>596</v>
      </c>
      <c r="E917" s="10"/>
      <c r="F917" s="10"/>
      <c r="G917" s="10"/>
      <c r="H917" s="10"/>
      <c r="I917" s="10"/>
      <c r="J917" s="10"/>
      <c r="K917" s="159"/>
      <c r="L917" s="10"/>
    </row>
    <row r="918" spans="1:12" x14ac:dyDescent="0.25">
      <c r="B918" s="53" t="s">
        <v>8</v>
      </c>
      <c r="C918" s="57">
        <v>975407</v>
      </c>
      <c r="D918" s="58">
        <v>42274</v>
      </c>
      <c r="E918" s="86">
        <v>5</v>
      </c>
      <c r="F918" s="86">
        <v>6</v>
      </c>
      <c r="G918" s="86">
        <f>F918-E918</f>
        <v>1</v>
      </c>
      <c r="H918" s="86"/>
      <c r="I918" s="86"/>
      <c r="J918" s="86"/>
      <c r="K918" s="159"/>
      <c r="L918" s="10"/>
    </row>
    <row r="919" spans="1:12" x14ac:dyDescent="0.25">
      <c r="B919" s="53" t="s">
        <v>9</v>
      </c>
      <c r="C919" s="57">
        <v>2024302</v>
      </c>
      <c r="D919" s="58">
        <v>43005</v>
      </c>
      <c r="E919" s="86"/>
      <c r="F919" s="86"/>
      <c r="G919" s="86"/>
      <c r="H919" s="86">
        <v>4</v>
      </c>
      <c r="I919" s="86">
        <v>5</v>
      </c>
      <c r="J919" s="86">
        <f>I919-H919</f>
        <v>1</v>
      </c>
      <c r="K919" s="159"/>
      <c r="L919" s="10"/>
    </row>
    <row r="920" spans="1:12" x14ac:dyDescent="0.25">
      <c r="A920" s="8">
        <v>323</v>
      </c>
      <c r="B920" s="168" t="s">
        <v>160</v>
      </c>
      <c r="C920" s="57"/>
      <c r="D920" s="85" t="s">
        <v>596</v>
      </c>
      <c r="E920" s="10"/>
      <c r="F920" s="10"/>
      <c r="G920" s="10"/>
      <c r="H920" s="10"/>
      <c r="I920" s="10"/>
      <c r="J920" s="10"/>
      <c r="K920" s="159"/>
      <c r="L920" s="10"/>
    </row>
    <row r="921" spans="1:12" x14ac:dyDescent="0.25">
      <c r="B921" s="168" t="s">
        <v>8</v>
      </c>
      <c r="C921" s="57">
        <v>31848403</v>
      </c>
      <c r="D921" s="58">
        <v>44043</v>
      </c>
      <c r="E921" s="86">
        <v>146</v>
      </c>
      <c r="F921" s="86">
        <v>149</v>
      </c>
      <c r="G921" s="86">
        <f>F921-E921</f>
        <v>3</v>
      </c>
      <c r="H921" s="86"/>
      <c r="I921" s="86"/>
      <c r="J921" s="86"/>
      <c r="K921" s="159"/>
      <c r="L921" s="10"/>
    </row>
    <row r="922" spans="1:12" x14ac:dyDescent="0.25">
      <c r="B922" s="168" t="s">
        <v>9</v>
      </c>
      <c r="C922" s="57">
        <v>31848007</v>
      </c>
      <c r="D922" s="58">
        <v>43312</v>
      </c>
      <c r="E922" s="86"/>
      <c r="F922" s="86"/>
      <c r="G922" s="86"/>
      <c r="H922" s="86">
        <v>104</v>
      </c>
      <c r="I922" s="86">
        <v>107</v>
      </c>
      <c r="J922" s="86">
        <f>I922-H922</f>
        <v>3</v>
      </c>
      <c r="K922" s="159"/>
      <c r="L922" s="10"/>
    </row>
    <row r="923" spans="1:12" x14ac:dyDescent="0.25">
      <c r="A923" s="8">
        <v>324</v>
      </c>
      <c r="B923" s="168" t="s">
        <v>159</v>
      </c>
      <c r="C923" s="57"/>
      <c r="D923" s="90"/>
      <c r="E923" s="86"/>
      <c r="F923" s="86"/>
      <c r="G923" s="10"/>
      <c r="H923" s="86"/>
      <c r="I923" s="86"/>
      <c r="J923" s="86"/>
      <c r="K923" s="159"/>
      <c r="L923" s="10"/>
    </row>
    <row r="924" spans="1:12" x14ac:dyDescent="0.25">
      <c r="B924" s="168" t="s">
        <v>8</v>
      </c>
      <c r="C924" s="57">
        <v>38331809</v>
      </c>
      <c r="D924" s="58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59"/>
      <c r="L924" s="10"/>
    </row>
    <row r="925" spans="1:12" x14ac:dyDescent="0.25">
      <c r="B925" s="168" t="s">
        <v>8</v>
      </c>
      <c r="C925" s="57">
        <v>38334008</v>
      </c>
      <c r="D925" s="58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59"/>
      <c r="L925" s="10"/>
    </row>
    <row r="926" spans="1:12" x14ac:dyDescent="0.25">
      <c r="B926" s="168" t="s">
        <v>9</v>
      </c>
      <c r="C926" s="57">
        <v>38332806</v>
      </c>
      <c r="D926" s="58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59"/>
      <c r="L926" s="10"/>
    </row>
    <row r="927" spans="1:12" x14ac:dyDescent="0.25">
      <c r="B927" s="168" t="s">
        <v>9</v>
      </c>
      <c r="C927" s="57">
        <v>38318107</v>
      </c>
      <c r="D927" s="58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59"/>
      <c r="L927" s="10"/>
    </row>
    <row r="928" spans="1:12" x14ac:dyDescent="0.25">
      <c r="A928" s="8">
        <v>325</v>
      </c>
      <c r="B928" s="168" t="s">
        <v>158</v>
      </c>
      <c r="C928" s="57"/>
      <c r="D928" s="79"/>
      <c r="E928" s="86"/>
      <c r="F928" s="86"/>
      <c r="G928" s="10"/>
      <c r="H928" s="86"/>
      <c r="I928" s="86"/>
      <c r="J928" s="86"/>
      <c r="K928" s="159"/>
      <c r="L928" s="59" t="s">
        <v>20</v>
      </c>
    </row>
    <row r="929" spans="1:12" x14ac:dyDescent="0.25">
      <c r="B929" s="168" t="s">
        <v>8</v>
      </c>
      <c r="C929" s="57">
        <v>92966401</v>
      </c>
      <c r="D929" s="79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67"/>
      <c r="L929" s="59"/>
    </row>
    <row r="930" spans="1:12" x14ac:dyDescent="0.25">
      <c r="B930" s="168" t="s">
        <v>9</v>
      </c>
      <c r="C930" s="57">
        <v>92966203</v>
      </c>
      <c r="D930" s="79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67"/>
      <c r="L930" s="59"/>
    </row>
    <row r="931" spans="1:12" x14ac:dyDescent="0.25">
      <c r="A931" s="8">
        <v>326</v>
      </c>
      <c r="B931" s="168" t="s">
        <v>157</v>
      </c>
      <c r="C931" s="57"/>
      <c r="D931" s="90"/>
      <c r="E931" s="10"/>
      <c r="F931" s="10"/>
      <c r="G931" s="10"/>
      <c r="H931" s="10"/>
      <c r="I931" s="10"/>
      <c r="J931" s="10"/>
      <c r="K931" s="167"/>
      <c r="L931" s="59"/>
    </row>
    <row r="932" spans="1:12" x14ac:dyDescent="0.25">
      <c r="B932" s="168" t="s">
        <v>8</v>
      </c>
      <c r="C932" s="57">
        <v>37737404</v>
      </c>
      <c r="D932" s="58">
        <v>43871</v>
      </c>
      <c r="E932" s="86">
        <v>167</v>
      </c>
      <c r="F932" s="10">
        <v>174</v>
      </c>
      <c r="G932" s="86">
        <f>F932-E932</f>
        <v>7</v>
      </c>
      <c r="H932" s="86"/>
      <c r="I932" s="86"/>
      <c r="J932" s="86"/>
      <c r="K932" s="159"/>
      <c r="L932" s="59"/>
    </row>
    <row r="933" spans="1:12" x14ac:dyDescent="0.25">
      <c r="B933" s="168" t="s">
        <v>9</v>
      </c>
      <c r="C933" s="57">
        <v>37724107</v>
      </c>
      <c r="D933" s="58">
        <v>43141</v>
      </c>
      <c r="E933" s="86"/>
      <c r="F933" s="86"/>
      <c r="G933" s="86"/>
      <c r="H933" s="86">
        <v>139</v>
      </c>
      <c r="I933" s="10">
        <v>147</v>
      </c>
      <c r="J933" s="86">
        <f>I933-H933</f>
        <v>8</v>
      </c>
      <c r="K933" s="159"/>
      <c r="L933" s="59"/>
    </row>
    <row r="934" spans="1:12" x14ac:dyDescent="0.25">
      <c r="A934" s="8">
        <v>327</v>
      </c>
      <c r="B934" s="168" t="s">
        <v>485</v>
      </c>
      <c r="C934" s="57"/>
      <c r="D934" s="85" t="s">
        <v>551</v>
      </c>
      <c r="E934" s="10"/>
      <c r="F934" s="10"/>
      <c r="G934" s="10"/>
      <c r="H934" s="10"/>
      <c r="I934" s="10"/>
      <c r="J934" s="10"/>
      <c r="K934" s="159"/>
      <c r="L934" s="59"/>
    </row>
    <row r="935" spans="1:12" x14ac:dyDescent="0.25">
      <c r="B935" s="168" t="s">
        <v>8</v>
      </c>
      <c r="C935" s="57">
        <v>1116708</v>
      </c>
      <c r="D935" s="58">
        <v>43975</v>
      </c>
      <c r="E935" s="86">
        <v>6</v>
      </c>
      <c r="F935" s="86">
        <v>7</v>
      </c>
      <c r="G935" s="86">
        <f>F935-E935</f>
        <v>1</v>
      </c>
      <c r="H935" s="86"/>
      <c r="I935" s="86"/>
      <c r="J935" s="86"/>
      <c r="K935" s="159"/>
      <c r="L935" s="59"/>
    </row>
    <row r="936" spans="1:12" x14ac:dyDescent="0.25">
      <c r="B936" s="168" t="s">
        <v>9</v>
      </c>
      <c r="C936" s="57">
        <v>1117705</v>
      </c>
      <c r="D936" s="58">
        <v>43244</v>
      </c>
      <c r="E936" s="86"/>
      <c r="F936" s="86"/>
      <c r="G936" s="86"/>
      <c r="H936" s="86">
        <v>4</v>
      </c>
      <c r="I936" s="86">
        <v>5</v>
      </c>
      <c r="J936" s="86">
        <f>I936-H936</f>
        <v>1</v>
      </c>
      <c r="K936" s="159"/>
      <c r="L936" s="59"/>
    </row>
    <row r="937" spans="1:12" x14ac:dyDescent="0.25">
      <c r="A937" s="8">
        <v>328</v>
      </c>
      <c r="B937" s="168" t="s">
        <v>512</v>
      </c>
      <c r="C937" s="57"/>
      <c r="D937" s="58"/>
      <c r="E937" s="10"/>
      <c r="F937" s="10"/>
      <c r="G937" s="10"/>
      <c r="H937" s="10"/>
      <c r="I937" s="10"/>
      <c r="J937" s="10"/>
      <c r="K937" s="159"/>
      <c r="L937" s="59"/>
    </row>
    <row r="938" spans="1:12" x14ac:dyDescent="0.25">
      <c r="B938" s="168" t="s">
        <v>8</v>
      </c>
      <c r="C938" s="57">
        <v>2392208</v>
      </c>
      <c r="D938" s="58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59"/>
      <c r="L938" s="59"/>
    </row>
    <row r="939" spans="1:12" x14ac:dyDescent="0.25">
      <c r="B939" s="168" t="s">
        <v>9</v>
      </c>
      <c r="C939" s="57">
        <v>2393403</v>
      </c>
      <c r="D939" s="58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59"/>
      <c r="L939" s="59"/>
    </row>
    <row r="940" spans="1:12" x14ac:dyDescent="0.25">
      <c r="A940" s="8">
        <v>329</v>
      </c>
      <c r="B940" s="168" t="s">
        <v>395</v>
      </c>
      <c r="C940" s="57"/>
      <c r="D940" s="90"/>
      <c r="E940" s="86"/>
      <c r="F940" s="86"/>
      <c r="G940" s="10"/>
      <c r="H940" s="86"/>
      <c r="I940" s="86"/>
      <c r="J940" s="86"/>
      <c r="K940" s="159"/>
      <c r="L940" s="59"/>
    </row>
    <row r="941" spans="1:12" x14ac:dyDescent="0.25">
      <c r="B941" s="168" t="s">
        <v>8</v>
      </c>
      <c r="C941" s="57">
        <v>12136703</v>
      </c>
      <c r="D941" s="58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59"/>
      <c r="L941" s="59"/>
    </row>
    <row r="942" spans="1:12" x14ac:dyDescent="0.25">
      <c r="B942" s="168" t="s">
        <v>8</v>
      </c>
      <c r="C942" s="57">
        <v>12142308</v>
      </c>
      <c r="D942" s="58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59"/>
      <c r="L942" s="59"/>
    </row>
    <row r="943" spans="1:12" x14ac:dyDescent="0.25">
      <c r="B943" s="168" t="s">
        <v>9</v>
      </c>
      <c r="C943" s="57">
        <v>12136505</v>
      </c>
      <c r="D943" s="58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59"/>
      <c r="L943" s="59"/>
    </row>
    <row r="944" spans="1:12" x14ac:dyDescent="0.25">
      <c r="B944" s="168" t="s">
        <v>9</v>
      </c>
      <c r="C944" s="57">
        <v>12137502</v>
      </c>
      <c r="D944" s="58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59"/>
      <c r="L944" s="59"/>
    </row>
    <row r="945" spans="1:12" ht="31.5" x14ac:dyDescent="0.25">
      <c r="A945" s="8">
        <v>330</v>
      </c>
      <c r="B945" s="234" t="s">
        <v>156</v>
      </c>
      <c r="C945" s="57"/>
      <c r="D945" s="79"/>
      <c r="E945" s="172"/>
      <c r="F945" s="172"/>
      <c r="G945" s="10"/>
      <c r="H945" s="10"/>
      <c r="I945" s="10"/>
      <c r="J945" s="10"/>
      <c r="K945" s="191">
        <v>2</v>
      </c>
      <c r="L945" s="59"/>
    </row>
    <row r="946" spans="1:12" x14ac:dyDescent="0.25">
      <c r="A946" s="8">
        <v>331</v>
      </c>
      <c r="B946" s="168"/>
      <c r="C946" s="57"/>
      <c r="D946" s="58"/>
      <c r="E946" s="10"/>
      <c r="F946" s="10"/>
      <c r="G946" s="10"/>
      <c r="H946" s="10"/>
      <c r="I946" s="10"/>
      <c r="J946" s="10"/>
      <c r="K946" s="191">
        <v>1</v>
      </c>
      <c r="L946" s="10"/>
    </row>
    <row r="947" spans="1:12" x14ac:dyDescent="0.25">
      <c r="A947" s="8">
        <v>332</v>
      </c>
      <c r="B947" s="168" t="s">
        <v>463</v>
      </c>
      <c r="C947" s="57"/>
      <c r="D947" s="85" t="s">
        <v>589</v>
      </c>
      <c r="E947" s="10"/>
      <c r="F947" s="10"/>
      <c r="G947" s="10"/>
      <c r="H947" s="10"/>
      <c r="I947" s="10"/>
      <c r="J947" s="10"/>
      <c r="K947" s="159"/>
      <c r="L947" s="10"/>
    </row>
    <row r="948" spans="1:12" x14ac:dyDescent="0.25">
      <c r="B948" s="168" t="s">
        <v>8</v>
      </c>
      <c r="C948" s="57">
        <v>23311</v>
      </c>
      <c r="D948" s="58">
        <v>43851</v>
      </c>
      <c r="E948" s="86">
        <v>26</v>
      </c>
      <c r="F948" s="86">
        <v>27</v>
      </c>
      <c r="G948" s="86">
        <f>F948-E948</f>
        <v>1</v>
      </c>
      <c r="H948" s="86"/>
      <c r="I948" s="86"/>
      <c r="J948" s="86"/>
      <c r="K948" s="159"/>
      <c r="L948" s="10"/>
    </row>
    <row r="949" spans="1:12" x14ac:dyDescent="0.25">
      <c r="B949" s="168" t="s">
        <v>9</v>
      </c>
      <c r="C949" s="57">
        <v>23313</v>
      </c>
      <c r="D949" s="58">
        <v>43121</v>
      </c>
      <c r="E949" s="86"/>
      <c r="F949" s="86"/>
      <c r="G949" s="86"/>
      <c r="H949" s="86">
        <v>10</v>
      </c>
      <c r="I949" s="86">
        <v>11</v>
      </c>
      <c r="J949" s="86">
        <f>I949-H949</f>
        <v>1</v>
      </c>
      <c r="K949" s="159"/>
      <c r="L949" s="10"/>
    </row>
    <row r="950" spans="1:12" ht="31.5" x14ac:dyDescent="0.25">
      <c r="A950" s="8">
        <v>333</v>
      </c>
      <c r="B950" s="234" t="s">
        <v>493</v>
      </c>
      <c r="C950" s="57"/>
      <c r="D950" s="85" t="s">
        <v>588</v>
      </c>
      <c r="E950" s="86"/>
      <c r="F950" s="86"/>
      <c r="G950" s="10"/>
      <c r="H950" s="86"/>
      <c r="I950" s="86"/>
      <c r="J950" s="86"/>
      <c r="K950" s="159"/>
      <c r="L950" s="10"/>
    </row>
    <row r="951" spans="1:12" x14ac:dyDescent="0.25">
      <c r="B951" s="168" t="s">
        <v>8</v>
      </c>
      <c r="C951" s="57">
        <v>140809500</v>
      </c>
      <c r="D951" s="58">
        <v>44162</v>
      </c>
      <c r="E951" s="86">
        <v>34</v>
      </c>
      <c r="F951" s="86">
        <v>35</v>
      </c>
      <c r="G951" s="86">
        <f>F951-E951</f>
        <v>1</v>
      </c>
      <c r="H951" s="86"/>
      <c r="I951" s="86"/>
      <c r="J951" s="86"/>
      <c r="K951" s="159"/>
      <c r="L951" s="10"/>
    </row>
    <row r="952" spans="1:12" x14ac:dyDescent="0.25">
      <c r="B952" s="168" t="s">
        <v>9</v>
      </c>
      <c r="C952" s="57">
        <v>140872659</v>
      </c>
      <c r="D952" s="58">
        <v>43431</v>
      </c>
      <c r="E952" s="86"/>
      <c r="F952" s="86"/>
      <c r="G952" s="86"/>
      <c r="H952" s="86">
        <v>23</v>
      </c>
      <c r="I952" s="86">
        <v>24</v>
      </c>
      <c r="J952" s="86">
        <f>I952-H952</f>
        <v>1</v>
      </c>
      <c r="K952" s="159"/>
      <c r="L952" s="10"/>
    </row>
    <row r="953" spans="1:12" x14ac:dyDescent="0.25">
      <c r="A953" s="8">
        <v>334</v>
      </c>
      <c r="B953" s="168" t="s">
        <v>492</v>
      </c>
      <c r="C953" s="57"/>
      <c r="D953" s="85" t="s">
        <v>597</v>
      </c>
      <c r="E953" s="10"/>
      <c r="F953" s="10"/>
      <c r="G953" s="10"/>
      <c r="H953" s="10"/>
      <c r="I953" s="10"/>
      <c r="J953" s="10"/>
      <c r="K953" s="192"/>
      <c r="L953" s="10"/>
    </row>
    <row r="954" spans="1:12" x14ac:dyDescent="0.25">
      <c r="B954" s="168" t="s">
        <v>8</v>
      </c>
      <c r="C954" s="57">
        <v>70303</v>
      </c>
      <c r="D954" s="58">
        <v>43587</v>
      </c>
      <c r="E954" s="86">
        <v>203</v>
      </c>
      <c r="F954" s="86">
        <v>210</v>
      </c>
      <c r="G954" s="86">
        <f>F954-E954</f>
        <v>7</v>
      </c>
      <c r="H954" s="86"/>
      <c r="I954" s="86"/>
      <c r="J954" s="86"/>
      <c r="K954" s="192"/>
      <c r="L954" s="10"/>
    </row>
    <row r="955" spans="1:12" x14ac:dyDescent="0.25">
      <c r="B955" s="168" t="s">
        <v>8</v>
      </c>
      <c r="C955" s="57">
        <v>73908</v>
      </c>
      <c r="D955" s="58">
        <v>43587</v>
      </c>
      <c r="E955" s="86">
        <v>129</v>
      </c>
      <c r="F955" s="86">
        <v>133</v>
      </c>
      <c r="G955" s="86">
        <f>F955-E955</f>
        <v>4</v>
      </c>
      <c r="H955" s="86"/>
      <c r="I955" s="86"/>
      <c r="J955" s="86"/>
      <c r="K955" s="192"/>
      <c r="L955" s="10"/>
    </row>
    <row r="956" spans="1:12" x14ac:dyDescent="0.25">
      <c r="B956" s="168" t="s">
        <v>9</v>
      </c>
      <c r="C956" s="57">
        <v>73304</v>
      </c>
      <c r="D956" s="58">
        <v>42857</v>
      </c>
      <c r="E956" s="86"/>
      <c r="F956" s="86"/>
      <c r="G956" s="86"/>
      <c r="H956" s="86">
        <v>78</v>
      </c>
      <c r="I956" s="86">
        <v>80</v>
      </c>
      <c r="J956" s="86">
        <f>I956-H956</f>
        <v>2</v>
      </c>
      <c r="K956" s="192"/>
      <c r="L956" s="10"/>
    </row>
    <row r="957" spans="1:12" x14ac:dyDescent="0.25">
      <c r="B957" s="168" t="s">
        <v>9</v>
      </c>
      <c r="C957" s="57">
        <v>73502</v>
      </c>
      <c r="D957" s="58">
        <v>42857</v>
      </c>
      <c r="E957" s="86"/>
      <c r="F957" s="86"/>
      <c r="G957" s="86"/>
      <c r="H957" s="86">
        <v>82</v>
      </c>
      <c r="I957" s="86">
        <v>84</v>
      </c>
      <c r="J957" s="86">
        <f>I957-H957</f>
        <v>2</v>
      </c>
      <c r="K957" s="192"/>
      <c r="L957" s="10"/>
    </row>
    <row r="958" spans="1:12" x14ac:dyDescent="0.25">
      <c r="A958" s="8">
        <v>335</v>
      </c>
      <c r="B958" s="168"/>
      <c r="C958" s="57"/>
      <c r="D958" s="58"/>
      <c r="E958" s="10"/>
      <c r="F958" s="10"/>
      <c r="G958" s="10"/>
      <c r="H958" s="10"/>
      <c r="I958" s="10"/>
      <c r="J958" s="10"/>
      <c r="K958" s="191">
        <v>2</v>
      </c>
      <c r="L958" s="59"/>
    </row>
    <row r="959" spans="1:12" x14ac:dyDescent="0.25">
      <c r="A959" s="8">
        <v>336</v>
      </c>
      <c r="B959" s="168" t="s">
        <v>372</v>
      </c>
      <c r="C959" s="57"/>
      <c r="D959" s="85" t="s">
        <v>599</v>
      </c>
      <c r="E959" s="10"/>
      <c r="F959" s="10"/>
      <c r="G959" s="10"/>
      <c r="H959" s="10"/>
      <c r="I959" s="10"/>
      <c r="J959" s="10"/>
      <c r="K959" s="159"/>
      <c r="L959" s="10"/>
    </row>
    <row r="960" spans="1:12" x14ac:dyDescent="0.25">
      <c r="B960" s="168" t="s">
        <v>8</v>
      </c>
      <c r="C960" s="57">
        <v>12708009</v>
      </c>
      <c r="D960" s="58">
        <v>43677</v>
      </c>
      <c r="E960" s="86">
        <v>205</v>
      </c>
      <c r="F960" s="86">
        <v>208</v>
      </c>
      <c r="G960" s="86">
        <f>F960-E960</f>
        <v>3</v>
      </c>
      <c r="H960" s="86"/>
      <c r="I960" s="86"/>
      <c r="J960" s="86"/>
      <c r="K960" s="159"/>
      <c r="L960" s="10"/>
    </row>
    <row r="961" spans="1:12" x14ac:dyDescent="0.25">
      <c r="B961" s="168" t="s">
        <v>9</v>
      </c>
      <c r="C961" s="57">
        <v>13041303</v>
      </c>
      <c r="D961" s="58">
        <v>42947</v>
      </c>
      <c r="E961" s="86"/>
      <c r="F961" s="86"/>
      <c r="G961" s="86"/>
      <c r="H961" s="86">
        <v>155</v>
      </c>
      <c r="I961" s="86">
        <v>157</v>
      </c>
      <c r="J961" s="86">
        <f>I961-H961</f>
        <v>2</v>
      </c>
      <c r="K961" s="159"/>
      <c r="L961" s="10"/>
    </row>
    <row r="962" spans="1:12" x14ac:dyDescent="0.25">
      <c r="A962" s="8">
        <v>337</v>
      </c>
      <c r="B962" s="168" t="s">
        <v>506</v>
      </c>
      <c r="C962" s="57"/>
      <c r="D962" s="58"/>
      <c r="E962" s="10"/>
      <c r="F962" s="10"/>
      <c r="G962" s="10"/>
      <c r="H962" s="10"/>
      <c r="I962" s="10"/>
      <c r="J962" s="10"/>
      <c r="K962" s="191">
        <v>1</v>
      </c>
      <c r="L962" s="10"/>
    </row>
    <row r="963" spans="1:12" ht="31.5" x14ac:dyDescent="0.25">
      <c r="A963" s="8">
        <v>338</v>
      </c>
      <c r="B963" s="234" t="s">
        <v>155</v>
      </c>
      <c r="C963" s="57"/>
      <c r="D963" s="90"/>
      <c r="E963" s="86"/>
      <c r="F963" s="86"/>
      <c r="G963" s="10"/>
      <c r="H963" s="86"/>
      <c r="I963" s="86"/>
      <c r="J963" s="86"/>
      <c r="K963" s="159"/>
      <c r="L963" s="59"/>
    </row>
    <row r="964" spans="1:12" x14ac:dyDescent="0.25">
      <c r="B964" s="168" t="s">
        <v>8</v>
      </c>
      <c r="C964" s="57">
        <v>6792602</v>
      </c>
      <c r="D964" s="58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59"/>
      <c r="L964" s="59"/>
    </row>
    <row r="965" spans="1:12" x14ac:dyDescent="0.25">
      <c r="B965" s="168" t="s">
        <v>9</v>
      </c>
      <c r="C965" s="57">
        <v>6792404</v>
      </c>
      <c r="D965" s="58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59"/>
      <c r="L965" s="59"/>
    </row>
    <row r="966" spans="1:12" x14ac:dyDescent="0.25">
      <c r="A966" s="8">
        <v>339</v>
      </c>
      <c r="B966" s="168" t="s">
        <v>154</v>
      </c>
      <c r="C966" s="57"/>
      <c r="D966" s="58"/>
      <c r="E966" s="10"/>
      <c r="F966" s="10"/>
      <c r="G966" s="10"/>
      <c r="H966" s="10"/>
      <c r="I966" s="10"/>
      <c r="J966" s="10"/>
      <c r="K966" s="159"/>
      <c r="L966" s="10"/>
    </row>
    <row r="967" spans="1:12" x14ac:dyDescent="0.25">
      <c r="B967" s="168" t="s">
        <v>8</v>
      </c>
      <c r="C967" s="57">
        <v>90987804</v>
      </c>
      <c r="D967" s="58">
        <v>44400</v>
      </c>
      <c r="E967" s="86">
        <v>110</v>
      </c>
      <c r="F967" s="86">
        <v>112</v>
      </c>
      <c r="G967" s="86">
        <f>F967-E967</f>
        <v>2</v>
      </c>
      <c r="H967" s="86"/>
      <c r="I967" s="86"/>
      <c r="J967" s="86"/>
      <c r="K967" s="159"/>
      <c r="L967" s="10"/>
    </row>
    <row r="968" spans="1:12" x14ac:dyDescent="0.25">
      <c r="B968" s="168" t="s">
        <v>8</v>
      </c>
      <c r="C968" s="57">
        <v>90988009</v>
      </c>
      <c r="D968" s="58">
        <v>44401</v>
      </c>
      <c r="E968" s="86">
        <v>89</v>
      </c>
      <c r="F968" s="86">
        <v>91</v>
      </c>
      <c r="G968" s="86">
        <f>F968-E968</f>
        <v>2</v>
      </c>
      <c r="H968" s="86"/>
      <c r="I968" s="86"/>
      <c r="J968" s="86"/>
      <c r="K968" s="159"/>
      <c r="L968" s="10"/>
    </row>
    <row r="969" spans="1:12" x14ac:dyDescent="0.25">
      <c r="B969" s="168" t="s">
        <v>9</v>
      </c>
      <c r="C969" s="57">
        <v>90994604</v>
      </c>
      <c r="D969" s="58">
        <v>43671</v>
      </c>
      <c r="E969" s="86"/>
      <c r="F969" s="86"/>
      <c r="G969" s="86"/>
      <c r="H969" s="86">
        <v>45</v>
      </c>
      <c r="I969" s="86">
        <v>46</v>
      </c>
      <c r="J969" s="86">
        <f>I969-H969</f>
        <v>1</v>
      </c>
      <c r="K969" s="159"/>
      <c r="L969" s="10"/>
    </row>
    <row r="970" spans="1:12" x14ac:dyDescent="0.25">
      <c r="B970" s="168" t="s">
        <v>9</v>
      </c>
      <c r="C970" s="57">
        <v>90986609</v>
      </c>
      <c r="D970" s="58">
        <v>43672</v>
      </c>
      <c r="E970" s="86"/>
      <c r="F970" s="86"/>
      <c r="G970" s="86"/>
      <c r="H970" s="86">
        <v>43</v>
      </c>
      <c r="I970" s="86">
        <v>43</v>
      </c>
      <c r="J970" s="86">
        <f>I970-H970</f>
        <v>0</v>
      </c>
      <c r="K970" s="159"/>
      <c r="L970" s="10" t="s">
        <v>525</v>
      </c>
    </row>
    <row r="971" spans="1:12" x14ac:dyDescent="0.25">
      <c r="A971" s="8">
        <v>340</v>
      </c>
      <c r="B971" s="168" t="s">
        <v>153</v>
      </c>
      <c r="C971" s="57"/>
      <c r="D971" s="90"/>
      <c r="E971" s="86"/>
      <c r="F971" s="86"/>
      <c r="G971" s="10"/>
      <c r="H971" s="86"/>
      <c r="I971" s="86"/>
      <c r="J971" s="86"/>
      <c r="K971" s="159"/>
      <c r="L971" s="10"/>
    </row>
    <row r="972" spans="1:12" x14ac:dyDescent="0.25">
      <c r="B972" s="168" t="s">
        <v>8</v>
      </c>
      <c r="C972" s="57">
        <v>110052238</v>
      </c>
      <c r="D972" s="58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59"/>
      <c r="L972" s="10"/>
    </row>
    <row r="973" spans="1:12" x14ac:dyDescent="0.25">
      <c r="B973" s="168" t="s">
        <v>9</v>
      </c>
      <c r="C973" s="57">
        <v>110104750</v>
      </c>
      <c r="D973" s="58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59"/>
      <c r="L973" s="10"/>
    </row>
    <row r="974" spans="1:12" x14ac:dyDescent="0.25">
      <c r="A974" s="8">
        <v>341</v>
      </c>
      <c r="B974" s="168" t="s">
        <v>494</v>
      </c>
      <c r="C974" s="57"/>
      <c r="D974" s="58"/>
      <c r="E974" s="86"/>
      <c r="F974" s="86"/>
      <c r="G974" s="86"/>
      <c r="H974" s="86"/>
      <c r="I974" s="86"/>
      <c r="J974" s="86"/>
      <c r="K974" s="159"/>
      <c r="L974" s="10"/>
    </row>
    <row r="975" spans="1:12" x14ac:dyDescent="0.25">
      <c r="B975" s="168" t="s">
        <v>8</v>
      </c>
      <c r="C975" s="57">
        <v>776222</v>
      </c>
      <c r="D975" s="58">
        <v>43795</v>
      </c>
      <c r="E975" s="86">
        <v>124</v>
      </c>
      <c r="F975" s="10">
        <v>148</v>
      </c>
      <c r="G975" s="86">
        <f>F975-E975</f>
        <v>24</v>
      </c>
      <c r="H975" s="86"/>
      <c r="I975" s="86"/>
      <c r="J975" s="86"/>
      <c r="K975" s="159"/>
      <c r="L975" s="10"/>
    </row>
    <row r="976" spans="1:12" x14ac:dyDescent="0.25">
      <c r="B976" s="168" t="s">
        <v>9</v>
      </c>
      <c r="C976" s="57">
        <v>740323</v>
      </c>
      <c r="D976" s="58">
        <v>43065</v>
      </c>
      <c r="E976" s="86"/>
      <c r="F976" s="86"/>
      <c r="G976" s="86"/>
      <c r="H976" s="86">
        <v>106</v>
      </c>
      <c r="I976" s="10">
        <v>119</v>
      </c>
      <c r="J976" s="86">
        <f>I976-H976</f>
        <v>13</v>
      </c>
      <c r="K976" s="159"/>
      <c r="L976" s="10"/>
    </row>
    <row r="977" spans="1:12" x14ac:dyDescent="0.25">
      <c r="A977" s="8">
        <v>342</v>
      </c>
      <c r="B977" s="168" t="s">
        <v>497</v>
      </c>
      <c r="C977" s="57"/>
      <c r="D977" s="90"/>
      <c r="E977" s="10"/>
      <c r="F977" s="10"/>
      <c r="G977" s="10"/>
      <c r="H977" s="10"/>
      <c r="I977" s="10"/>
      <c r="J977" s="10"/>
      <c r="K977" s="159"/>
      <c r="L977" s="59"/>
    </row>
    <row r="978" spans="1:12" x14ac:dyDescent="0.25">
      <c r="B978" s="168" t="s">
        <v>8</v>
      </c>
      <c r="C978" s="57">
        <v>75475807</v>
      </c>
      <c r="D978" s="58">
        <v>44290</v>
      </c>
      <c r="E978" s="86">
        <v>79</v>
      </c>
      <c r="F978" s="86">
        <v>105</v>
      </c>
      <c r="G978" s="86">
        <f>F978-E978</f>
        <v>26</v>
      </c>
      <c r="H978" s="86"/>
      <c r="I978" s="86"/>
      <c r="J978" s="86"/>
      <c r="K978" s="159"/>
      <c r="L978" s="59"/>
    </row>
    <row r="979" spans="1:12" x14ac:dyDescent="0.25">
      <c r="B979" s="168" t="s">
        <v>9</v>
      </c>
      <c r="C979" s="57">
        <v>75958201</v>
      </c>
      <c r="D979" s="58">
        <v>43559</v>
      </c>
      <c r="E979" s="86"/>
      <c r="F979" s="86"/>
      <c r="G979" s="86"/>
      <c r="H979" s="86">
        <v>33</v>
      </c>
      <c r="I979" s="86">
        <v>43</v>
      </c>
      <c r="J979" s="86">
        <f>I979-H979</f>
        <v>10</v>
      </c>
      <c r="K979" s="159"/>
      <c r="L979" s="59"/>
    </row>
    <row r="980" spans="1:12" x14ac:dyDescent="0.25">
      <c r="A980" s="8">
        <v>343</v>
      </c>
      <c r="B980" s="168" t="s">
        <v>396</v>
      </c>
      <c r="C980" s="57"/>
      <c r="D980" s="58"/>
      <c r="E980" s="10"/>
      <c r="F980" s="10"/>
      <c r="G980" s="10"/>
      <c r="H980" s="10"/>
      <c r="I980" s="10"/>
      <c r="J980" s="10"/>
      <c r="K980" s="159"/>
      <c r="L980" s="10"/>
    </row>
    <row r="981" spans="1:12" x14ac:dyDescent="0.25">
      <c r="B981" s="168" t="s">
        <v>8</v>
      </c>
      <c r="C981" s="57">
        <v>570555</v>
      </c>
      <c r="D981" s="58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59"/>
      <c r="L981" s="10"/>
    </row>
    <row r="982" spans="1:12" x14ac:dyDescent="0.25">
      <c r="B982" s="168" t="s">
        <v>9</v>
      </c>
      <c r="C982" s="57">
        <v>570546</v>
      </c>
      <c r="D982" s="58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59"/>
      <c r="L982" s="10"/>
    </row>
    <row r="983" spans="1:12" x14ac:dyDescent="0.25">
      <c r="A983" s="8">
        <v>344</v>
      </c>
      <c r="B983" s="168" t="s">
        <v>514</v>
      </c>
      <c r="C983" s="177" t="s">
        <v>563</v>
      </c>
      <c r="D983" s="90"/>
      <c r="E983" s="86"/>
      <c r="F983" s="86"/>
      <c r="G983" s="10"/>
      <c r="H983" s="86"/>
      <c r="I983" s="86"/>
      <c r="J983" s="86"/>
      <c r="K983" s="159"/>
      <c r="L983" s="57" t="s">
        <v>608</v>
      </c>
    </row>
    <row r="984" spans="1:12" x14ac:dyDescent="0.25">
      <c r="B984" s="168" t="s">
        <v>8</v>
      </c>
      <c r="C984" s="57">
        <v>3885909</v>
      </c>
      <c r="D984" s="58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59"/>
      <c r="L984" s="10"/>
    </row>
    <row r="985" spans="1:12" x14ac:dyDescent="0.25">
      <c r="B985" s="168" t="s">
        <v>8</v>
      </c>
      <c r="C985" s="57">
        <v>4540102</v>
      </c>
      <c r="D985" s="58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59"/>
      <c r="L985" s="10"/>
    </row>
    <row r="986" spans="1:12" x14ac:dyDescent="0.25">
      <c r="B986" s="168" t="s">
        <v>9</v>
      </c>
      <c r="C986" s="57">
        <v>3885503</v>
      </c>
      <c r="D986" s="58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59"/>
      <c r="L986" s="10"/>
    </row>
    <row r="987" spans="1:12" x14ac:dyDescent="0.25">
      <c r="B987" s="168" t="s">
        <v>9</v>
      </c>
      <c r="C987" s="57">
        <v>3885305</v>
      </c>
      <c r="D987" s="58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59"/>
      <c r="L987" s="10"/>
    </row>
    <row r="988" spans="1:12" x14ac:dyDescent="0.25">
      <c r="A988" s="8">
        <v>345</v>
      </c>
      <c r="B988" s="168" t="s">
        <v>151</v>
      </c>
      <c r="C988" s="57"/>
      <c r="D988" s="58"/>
      <c r="E988" s="10"/>
      <c r="F988" s="10"/>
      <c r="G988" s="10"/>
      <c r="H988" s="10"/>
      <c r="I988" s="10"/>
      <c r="J988" s="10"/>
      <c r="K988" s="159"/>
      <c r="L988" s="10"/>
    </row>
    <row r="989" spans="1:12" x14ac:dyDescent="0.25">
      <c r="B989" s="168" t="s">
        <v>8</v>
      </c>
      <c r="C989" s="57">
        <v>2383406</v>
      </c>
      <c r="D989" s="58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59"/>
      <c r="L989" s="10"/>
    </row>
    <row r="990" spans="1:12" x14ac:dyDescent="0.25">
      <c r="B990" s="168" t="s">
        <v>9</v>
      </c>
      <c r="C990" s="57">
        <v>380009</v>
      </c>
      <c r="D990" s="58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59"/>
      <c r="L990" s="10"/>
    </row>
    <row r="991" spans="1:12" ht="28.5" x14ac:dyDescent="0.25">
      <c r="A991" s="8">
        <v>346</v>
      </c>
      <c r="B991" s="228" t="s">
        <v>150</v>
      </c>
      <c r="C991" s="57"/>
      <c r="D991" s="58"/>
      <c r="E991" s="10"/>
      <c r="F991" s="10"/>
      <c r="G991" s="10"/>
      <c r="H991" s="10"/>
      <c r="I991" s="10"/>
      <c r="J991" s="10"/>
      <c r="K991" s="159"/>
      <c r="L991" s="10"/>
    </row>
    <row r="992" spans="1:12" x14ac:dyDescent="0.25">
      <c r="B992" s="212" t="s">
        <v>8</v>
      </c>
      <c r="C992" s="57">
        <v>110102034</v>
      </c>
      <c r="D992" s="58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59"/>
      <c r="L992" s="10"/>
    </row>
    <row r="993" spans="1:15" x14ac:dyDescent="0.25">
      <c r="B993" s="212" t="s">
        <v>9</v>
      </c>
      <c r="C993" s="57">
        <v>110093907</v>
      </c>
      <c r="D993" s="58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59"/>
      <c r="L993" s="10"/>
    </row>
    <row r="994" spans="1:15" s="6" customFormat="1" x14ac:dyDescent="0.25">
      <c r="A994" s="8">
        <v>347</v>
      </c>
      <c r="B994" s="168" t="s">
        <v>149</v>
      </c>
      <c r="C994" s="60"/>
      <c r="D994" s="75"/>
      <c r="E994" s="13"/>
      <c r="F994" s="13"/>
      <c r="G994" s="10"/>
      <c r="H994" s="13"/>
      <c r="I994" s="13"/>
      <c r="J994" s="13"/>
      <c r="K994" s="191">
        <v>1</v>
      </c>
      <c r="L994" s="13"/>
      <c r="N994" s="2"/>
      <c r="O994" s="2"/>
    </row>
    <row r="995" spans="1:15" x14ac:dyDescent="0.25">
      <c r="A995" s="8">
        <v>348</v>
      </c>
      <c r="B995" s="168" t="s">
        <v>148</v>
      </c>
      <c r="C995" s="57"/>
      <c r="D995" s="58"/>
      <c r="E995" s="10"/>
      <c r="F995" s="10"/>
      <c r="G995" s="10"/>
      <c r="H995" s="10"/>
      <c r="I995" s="10"/>
      <c r="J995" s="10"/>
      <c r="K995" s="159"/>
      <c r="L995" s="59"/>
    </row>
    <row r="996" spans="1:15" x14ac:dyDescent="0.25">
      <c r="B996" s="168" t="s">
        <v>8</v>
      </c>
      <c r="C996" s="57">
        <v>30369</v>
      </c>
      <c r="D996" s="58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59"/>
      <c r="L996" s="59"/>
    </row>
    <row r="997" spans="1:15" x14ac:dyDescent="0.25">
      <c r="B997" s="168" t="s">
        <v>8</v>
      </c>
      <c r="C997" s="57">
        <v>33914</v>
      </c>
      <c r="D997" s="58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59"/>
      <c r="L997" s="59"/>
    </row>
    <row r="998" spans="1:15" x14ac:dyDescent="0.25">
      <c r="B998" s="168" t="s">
        <v>9</v>
      </c>
      <c r="C998" s="57">
        <v>30442</v>
      </c>
      <c r="D998" s="58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59"/>
      <c r="L998" s="59"/>
    </row>
    <row r="999" spans="1:15" x14ac:dyDescent="0.25">
      <c r="B999" s="168" t="s">
        <v>9</v>
      </c>
      <c r="C999" s="57">
        <v>72297</v>
      </c>
      <c r="D999" s="58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59"/>
      <c r="L999" s="59"/>
    </row>
    <row r="1000" spans="1:15" x14ac:dyDescent="0.25">
      <c r="A1000" s="8">
        <v>349</v>
      </c>
      <c r="B1000" s="168" t="s">
        <v>556</v>
      </c>
      <c r="C1000" s="223" t="s">
        <v>503</v>
      </c>
      <c r="D1000" s="224" t="s">
        <v>342</v>
      </c>
      <c r="E1000" s="223"/>
      <c r="F1000" s="223"/>
      <c r="G1000" s="223"/>
      <c r="H1000" s="223"/>
      <c r="I1000" s="223"/>
      <c r="J1000" s="223"/>
      <c r="K1000" s="225">
        <v>3</v>
      </c>
      <c r="L1000" s="10"/>
    </row>
    <row r="1001" spans="1:15" x14ac:dyDescent="0.25">
      <c r="B1001" s="168" t="s">
        <v>8</v>
      </c>
      <c r="C1001" s="57">
        <v>110065194</v>
      </c>
      <c r="D1001" s="58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59"/>
      <c r="L1001" s="10"/>
    </row>
    <row r="1002" spans="1:15" x14ac:dyDescent="0.25">
      <c r="B1002" s="168" t="s">
        <v>8</v>
      </c>
      <c r="C1002" s="57">
        <v>110061371</v>
      </c>
      <c r="D1002" s="58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59"/>
      <c r="L1002" s="10"/>
    </row>
    <row r="1003" spans="1:15" x14ac:dyDescent="0.25">
      <c r="B1003" s="168" t="s">
        <v>9</v>
      </c>
      <c r="C1003" s="57">
        <v>110053233</v>
      </c>
      <c r="D1003" s="58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59"/>
      <c r="L1003" s="10"/>
    </row>
    <row r="1004" spans="1:15" x14ac:dyDescent="0.25">
      <c r="B1004" s="168" t="s">
        <v>9</v>
      </c>
      <c r="C1004" s="57">
        <v>110095542</v>
      </c>
      <c r="D1004" s="58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59"/>
      <c r="L1004" s="10"/>
    </row>
    <row r="1005" spans="1:15" x14ac:dyDescent="0.25">
      <c r="A1005" s="8">
        <v>350</v>
      </c>
      <c r="B1005" s="168" t="s">
        <v>147</v>
      </c>
      <c r="C1005" s="57"/>
      <c r="D1005" s="58"/>
      <c r="E1005" s="10"/>
      <c r="F1005" s="10"/>
      <c r="G1005" s="10"/>
      <c r="H1005" s="10"/>
      <c r="I1005" s="10"/>
      <c r="J1005" s="10"/>
      <c r="K1005" s="191">
        <v>1</v>
      </c>
      <c r="L1005" s="10"/>
    </row>
    <row r="1006" spans="1:15" ht="31.5" x14ac:dyDescent="0.25">
      <c r="A1006" s="8">
        <v>351</v>
      </c>
      <c r="B1006" s="234" t="s">
        <v>146</v>
      </c>
      <c r="C1006" s="57"/>
      <c r="D1006" s="90"/>
      <c r="E1006" s="86"/>
      <c r="F1006" s="86"/>
      <c r="G1006" s="10"/>
      <c r="H1006" s="86"/>
      <c r="I1006" s="86"/>
      <c r="J1006" s="86"/>
      <c r="K1006" s="159"/>
      <c r="L1006" s="59"/>
    </row>
    <row r="1007" spans="1:15" x14ac:dyDescent="0.25">
      <c r="B1007" s="168" t="s">
        <v>8</v>
      </c>
      <c r="C1007" s="57">
        <v>967234</v>
      </c>
      <c r="D1007" s="58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59"/>
      <c r="L1007" s="59"/>
    </row>
    <row r="1008" spans="1:15" x14ac:dyDescent="0.25">
      <c r="B1008" s="168" t="s">
        <v>9</v>
      </c>
      <c r="C1008" s="57">
        <v>943428</v>
      </c>
      <c r="D1008" s="58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59"/>
      <c r="L1008" s="59"/>
    </row>
    <row r="1009" spans="1:12" ht="31.5" x14ac:dyDescent="0.25">
      <c r="A1009" s="8">
        <v>352</v>
      </c>
      <c r="B1009" s="234" t="s">
        <v>145</v>
      </c>
      <c r="C1009" s="106" t="s">
        <v>503</v>
      </c>
      <c r="D1009" s="107" t="s">
        <v>342</v>
      </c>
      <c r="E1009" s="108"/>
      <c r="F1009" s="108"/>
      <c r="G1009" s="108"/>
      <c r="H1009" s="108"/>
      <c r="I1009" s="108"/>
      <c r="J1009" s="108"/>
      <c r="K1009" s="202">
        <v>2</v>
      </c>
      <c r="L1009" s="10"/>
    </row>
    <row r="1010" spans="1:12" x14ac:dyDescent="0.25">
      <c r="B1010" s="168" t="s">
        <v>8</v>
      </c>
      <c r="C1010" s="57">
        <v>23798</v>
      </c>
      <c r="D1010" s="58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59"/>
      <c r="L1010" s="10"/>
    </row>
    <row r="1011" spans="1:12" x14ac:dyDescent="0.25">
      <c r="B1011" s="168" t="s">
        <v>9</v>
      </c>
      <c r="C1011" s="57">
        <v>107983</v>
      </c>
      <c r="D1011" s="58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59"/>
      <c r="L1011" s="10"/>
    </row>
    <row r="1012" spans="1:12" ht="28.5" x14ac:dyDescent="0.25">
      <c r="A1012" s="8">
        <v>353</v>
      </c>
      <c r="B1012" s="226" t="s">
        <v>144</v>
      </c>
      <c r="C1012" s="57"/>
      <c r="D1012" s="58"/>
      <c r="E1012" s="10"/>
      <c r="F1012" s="10"/>
      <c r="G1012" s="10"/>
      <c r="H1012" s="10"/>
      <c r="I1012" s="10"/>
      <c r="J1012" s="10"/>
      <c r="K1012" s="159"/>
      <c r="L1012" s="10"/>
    </row>
    <row r="1013" spans="1:12" x14ac:dyDescent="0.25">
      <c r="B1013" s="168" t="s">
        <v>8</v>
      </c>
      <c r="C1013" s="57">
        <v>1117607</v>
      </c>
      <c r="D1013" s="58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59"/>
      <c r="L1013" s="10"/>
    </row>
    <row r="1014" spans="1:12" x14ac:dyDescent="0.25">
      <c r="B1014" s="168" t="s">
        <v>8</v>
      </c>
      <c r="C1014" s="57">
        <v>509908</v>
      </c>
      <c r="D1014" s="58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59"/>
      <c r="L1014" s="10"/>
    </row>
    <row r="1015" spans="1:12" x14ac:dyDescent="0.25">
      <c r="B1015" s="168" t="s">
        <v>9</v>
      </c>
      <c r="C1015" s="57">
        <v>1117805</v>
      </c>
      <c r="D1015" s="58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59"/>
      <c r="L1015" s="10"/>
    </row>
    <row r="1016" spans="1:12" x14ac:dyDescent="0.25">
      <c r="B1016" s="168" t="s">
        <v>9</v>
      </c>
      <c r="C1016" s="57">
        <v>1115207</v>
      </c>
      <c r="D1016" s="58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59"/>
      <c r="L1016" s="10"/>
    </row>
    <row r="1017" spans="1:12" x14ac:dyDescent="0.25">
      <c r="A1017" s="8">
        <v>354</v>
      </c>
      <c r="B1017" s="168" t="s">
        <v>467</v>
      </c>
      <c r="C1017" s="57"/>
      <c r="D1017" s="58"/>
      <c r="E1017" s="10"/>
      <c r="F1017" s="10"/>
      <c r="G1017" s="10"/>
      <c r="H1017" s="10"/>
      <c r="I1017" s="10"/>
      <c r="J1017" s="10"/>
      <c r="K1017" s="159"/>
      <c r="L1017" s="59"/>
    </row>
    <row r="1018" spans="1:12" x14ac:dyDescent="0.25">
      <c r="B1018" s="168" t="s">
        <v>8</v>
      </c>
      <c r="C1018" s="57">
        <v>72093806</v>
      </c>
      <c r="D1018" s="58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59"/>
      <c r="L1018" s="59"/>
    </row>
    <row r="1019" spans="1:12" x14ac:dyDescent="0.25">
      <c r="B1019" s="168" t="s">
        <v>8</v>
      </c>
      <c r="C1019" s="57">
        <v>72098009</v>
      </c>
      <c r="D1019" s="58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59"/>
      <c r="L1019" s="59"/>
    </row>
    <row r="1020" spans="1:12" x14ac:dyDescent="0.25">
      <c r="B1020" s="168" t="s">
        <v>9</v>
      </c>
      <c r="C1020" s="57">
        <v>72092304</v>
      </c>
      <c r="D1020" s="58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59"/>
      <c r="L1020" s="59"/>
    </row>
    <row r="1021" spans="1:12" x14ac:dyDescent="0.25">
      <c r="B1021" s="168" t="s">
        <v>9</v>
      </c>
      <c r="C1021" s="57">
        <v>72092809</v>
      </c>
      <c r="D1021" s="58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59"/>
      <c r="L1021" s="59"/>
    </row>
    <row r="1022" spans="1:12" x14ac:dyDescent="0.25">
      <c r="A1022" s="8">
        <v>355</v>
      </c>
      <c r="B1022" s="168" t="s">
        <v>464</v>
      </c>
      <c r="C1022" s="57"/>
      <c r="D1022" s="58"/>
      <c r="E1022" s="10"/>
      <c r="F1022" s="10"/>
      <c r="G1022" s="10"/>
      <c r="H1022" s="10"/>
      <c r="I1022" s="10"/>
      <c r="J1022" s="10"/>
      <c r="K1022" s="159"/>
      <c r="L1022" s="10"/>
    </row>
    <row r="1023" spans="1:12" x14ac:dyDescent="0.25">
      <c r="B1023" s="168" t="s">
        <v>8</v>
      </c>
      <c r="C1023" s="57">
        <v>456404</v>
      </c>
      <c r="D1023" s="58">
        <v>44154</v>
      </c>
      <c r="E1023" s="86">
        <v>189</v>
      </c>
      <c r="F1023" s="10">
        <v>200</v>
      </c>
      <c r="G1023" s="86">
        <f>F1023-E1023</f>
        <v>11</v>
      </c>
      <c r="H1023" s="86"/>
      <c r="I1023" s="86"/>
      <c r="J1023" s="86"/>
      <c r="K1023" s="159"/>
      <c r="L1023" s="10"/>
    </row>
    <row r="1024" spans="1:12" x14ac:dyDescent="0.25">
      <c r="B1024" s="168" t="s">
        <v>9</v>
      </c>
      <c r="C1024" s="57">
        <v>996406</v>
      </c>
      <c r="D1024" s="58">
        <v>43423</v>
      </c>
      <c r="E1024" s="86"/>
      <c r="F1024" s="86"/>
      <c r="G1024" s="86"/>
      <c r="H1024" s="86">
        <v>200</v>
      </c>
      <c r="I1024" s="10">
        <v>216</v>
      </c>
      <c r="J1024" s="86">
        <f>I1024-H1024</f>
        <v>16</v>
      </c>
      <c r="K1024" s="159"/>
      <c r="L1024" s="10"/>
    </row>
    <row r="1025" spans="1:15" x14ac:dyDescent="0.25">
      <c r="A1025" s="8">
        <v>356</v>
      </c>
      <c r="B1025" s="168" t="s">
        <v>143</v>
      </c>
      <c r="C1025" s="57"/>
      <c r="D1025" s="58"/>
      <c r="E1025" s="10"/>
      <c r="F1025" s="10"/>
      <c r="G1025" s="10"/>
      <c r="H1025" s="86"/>
      <c r="I1025" s="86"/>
      <c r="J1025" s="86"/>
      <c r="K1025" s="159"/>
      <c r="L1025" s="10"/>
    </row>
    <row r="1026" spans="1:15" x14ac:dyDescent="0.25">
      <c r="B1026" s="168" t="s">
        <v>8</v>
      </c>
      <c r="C1026" s="57">
        <v>50041702</v>
      </c>
      <c r="D1026" s="58">
        <v>43725</v>
      </c>
      <c r="E1026" s="86">
        <v>161</v>
      </c>
      <c r="F1026" s="10">
        <v>167</v>
      </c>
      <c r="G1026" s="10">
        <f>F1026-E1026</f>
        <v>6</v>
      </c>
      <c r="H1026" s="86"/>
      <c r="I1026" s="86"/>
      <c r="J1026" s="86"/>
      <c r="K1026" s="159"/>
      <c r="L1026" s="10"/>
    </row>
    <row r="1027" spans="1:15" x14ac:dyDescent="0.25">
      <c r="B1027" s="168" t="s">
        <v>9</v>
      </c>
      <c r="C1027" s="57">
        <v>49928205</v>
      </c>
      <c r="D1027" s="58">
        <v>42995</v>
      </c>
      <c r="E1027" s="86"/>
      <c r="F1027" s="86"/>
      <c r="G1027" s="10"/>
      <c r="H1027" s="86">
        <v>221</v>
      </c>
      <c r="I1027" s="10">
        <v>229</v>
      </c>
      <c r="J1027" s="86">
        <f>I1027-H1027</f>
        <v>8</v>
      </c>
      <c r="K1027" s="159"/>
      <c r="L1027" s="10"/>
    </row>
    <row r="1028" spans="1:15" x14ac:dyDescent="0.25">
      <c r="A1028" s="8">
        <v>357</v>
      </c>
      <c r="B1028" s="168" t="s">
        <v>543</v>
      </c>
      <c r="C1028" s="136" t="s">
        <v>503</v>
      </c>
      <c r="D1028" s="136" t="s">
        <v>342</v>
      </c>
      <c r="E1028" s="137"/>
      <c r="F1028" s="137"/>
      <c r="G1028" s="137"/>
      <c r="H1028" s="137"/>
      <c r="I1028" s="137"/>
      <c r="J1028" s="137"/>
      <c r="K1028" s="196">
        <v>2</v>
      </c>
      <c r="L1028" s="10"/>
    </row>
    <row r="1029" spans="1:15" x14ac:dyDescent="0.25">
      <c r="B1029" s="168" t="s">
        <v>8</v>
      </c>
      <c r="C1029" s="57">
        <v>11676507</v>
      </c>
      <c r="D1029" s="58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59"/>
      <c r="L1029" s="10"/>
    </row>
    <row r="1030" spans="1:15" x14ac:dyDescent="0.25">
      <c r="B1030" s="168" t="s">
        <v>9</v>
      </c>
      <c r="C1030" s="57">
        <v>11674404</v>
      </c>
      <c r="D1030" s="58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59"/>
      <c r="L1030" s="10"/>
    </row>
    <row r="1031" spans="1:15" x14ac:dyDescent="0.25">
      <c r="A1031" s="8">
        <v>358</v>
      </c>
      <c r="B1031" s="168" t="s">
        <v>4</v>
      </c>
      <c r="C1031" s="57"/>
      <c r="D1031" s="58"/>
      <c r="E1031" s="10"/>
      <c r="F1031" s="10"/>
      <c r="G1031" s="10"/>
      <c r="H1031" s="10"/>
      <c r="I1031" s="10"/>
      <c r="J1031" s="10"/>
      <c r="K1031" s="192"/>
      <c r="L1031" s="10"/>
    </row>
    <row r="1032" spans="1:15" x14ac:dyDescent="0.25">
      <c r="B1032" s="168" t="s">
        <v>8</v>
      </c>
      <c r="C1032" s="57">
        <v>1343606</v>
      </c>
      <c r="D1032" s="58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92"/>
      <c r="L1032" s="10"/>
    </row>
    <row r="1033" spans="1:15" x14ac:dyDescent="0.25">
      <c r="B1033" s="168" t="s">
        <v>8</v>
      </c>
      <c r="C1033" s="57">
        <v>250354</v>
      </c>
      <c r="D1033" s="58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92"/>
      <c r="L1033" s="10"/>
    </row>
    <row r="1034" spans="1:15" x14ac:dyDescent="0.25">
      <c r="B1034" s="168" t="s">
        <v>9</v>
      </c>
      <c r="C1034" s="57">
        <v>1349608</v>
      </c>
      <c r="D1034" s="58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92"/>
      <c r="L1034" s="10"/>
    </row>
    <row r="1035" spans="1:15" x14ac:dyDescent="0.25">
      <c r="B1035" s="168" t="s">
        <v>9</v>
      </c>
      <c r="C1035" s="57">
        <v>384097</v>
      </c>
      <c r="D1035" s="58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92"/>
      <c r="L1035" s="10"/>
    </row>
    <row r="1036" spans="1:15" s="6" customFormat="1" x14ac:dyDescent="0.25">
      <c r="A1036" s="8">
        <v>359</v>
      </c>
      <c r="B1036" s="168"/>
      <c r="C1036" s="60"/>
      <c r="D1036" s="81"/>
      <c r="E1036" s="13"/>
      <c r="F1036" s="13"/>
      <c r="G1036" s="10"/>
      <c r="H1036" s="13"/>
      <c r="I1036" s="13"/>
      <c r="J1036" s="13"/>
      <c r="K1036" s="191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68" t="s">
        <v>373</v>
      </c>
      <c r="C1037" s="177" t="s">
        <v>563</v>
      </c>
      <c r="D1037" s="175"/>
      <c r="E1037" s="87"/>
      <c r="F1037" s="87"/>
      <c r="G1037" s="10"/>
      <c r="H1037" s="87"/>
      <c r="I1037" s="87"/>
      <c r="J1037" s="87"/>
      <c r="K1037" s="159"/>
      <c r="L1037" s="13"/>
      <c r="N1037" s="2"/>
      <c r="O1037" s="2"/>
    </row>
    <row r="1038" spans="1:15" s="6" customFormat="1" x14ac:dyDescent="0.25">
      <c r="A1038" s="8"/>
      <c r="B1038" s="168" t="s">
        <v>8</v>
      </c>
      <c r="C1038" s="60">
        <v>5988604</v>
      </c>
      <c r="D1038" s="75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59"/>
      <c r="L1038" s="13"/>
      <c r="N1038" s="2"/>
      <c r="O1038" s="2"/>
    </row>
    <row r="1039" spans="1:15" s="6" customFormat="1" x14ac:dyDescent="0.25">
      <c r="A1039" s="8"/>
      <c r="B1039" s="168" t="s">
        <v>9</v>
      </c>
      <c r="C1039" s="60">
        <v>5985207</v>
      </c>
      <c r="D1039" s="75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59"/>
      <c r="L1039" s="13"/>
      <c r="N1039" s="2"/>
      <c r="O1039" s="2"/>
    </row>
    <row r="1040" spans="1:15" s="6" customFormat="1" x14ac:dyDescent="0.25">
      <c r="A1040" s="8">
        <v>361</v>
      </c>
      <c r="B1040" s="168" t="s">
        <v>374</v>
      </c>
      <c r="C1040" s="177" t="s">
        <v>563</v>
      </c>
      <c r="D1040" s="175"/>
      <c r="E1040" s="87"/>
      <c r="F1040" s="87"/>
      <c r="G1040" s="10"/>
      <c r="H1040" s="87"/>
      <c r="I1040" s="87"/>
      <c r="J1040" s="87"/>
      <c r="K1040" s="159"/>
      <c r="L1040" s="13"/>
      <c r="N1040" s="2"/>
      <c r="O1040" s="2"/>
    </row>
    <row r="1041" spans="1:15" s="6" customFormat="1" x14ac:dyDescent="0.25">
      <c r="A1041" s="8"/>
      <c r="B1041" s="168" t="s">
        <v>8</v>
      </c>
      <c r="C1041" s="60">
        <v>1443000</v>
      </c>
      <c r="D1041" s="75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59"/>
      <c r="L1041" s="13"/>
      <c r="N1041" s="2"/>
      <c r="O1041" s="2"/>
    </row>
    <row r="1042" spans="1:15" s="6" customFormat="1" x14ac:dyDescent="0.25">
      <c r="A1042" s="8"/>
      <c r="B1042" s="168" t="s">
        <v>9</v>
      </c>
      <c r="C1042" s="60">
        <v>1451906</v>
      </c>
      <c r="D1042" s="75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59"/>
      <c r="L1042" s="13"/>
      <c r="N1042" s="2"/>
      <c r="O1042" s="2"/>
    </row>
    <row r="1043" spans="1:15" s="6" customFormat="1" x14ac:dyDescent="0.25">
      <c r="A1043" s="8">
        <v>362</v>
      </c>
      <c r="B1043" s="168" t="s">
        <v>142</v>
      </c>
      <c r="C1043" s="60"/>
      <c r="D1043" s="75"/>
      <c r="E1043" s="13"/>
      <c r="F1043" s="13"/>
      <c r="G1043" s="10"/>
      <c r="H1043" s="13"/>
      <c r="I1043" s="13"/>
      <c r="J1043" s="13"/>
      <c r="K1043" s="159"/>
      <c r="L1043" s="13"/>
      <c r="N1043" s="2"/>
      <c r="O1043" s="2"/>
    </row>
    <row r="1044" spans="1:15" s="6" customFormat="1" x14ac:dyDescent="0.25">
      <c r="A1044" s="8"/>
      <c r="B1044" s="168" t="s">
        <v>8</v>
      </c>
      <c r="C1044" s="60">
        <v>121983000</v>
      </c>
      <c r="D1044" s="75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59"/>
      <c r="L1044" s="13"/>
      <c r="N1044" s="2"/>
      <c r="O1044" s="2"/>
    </row>
    <row r="1045" spans="1:15" s="6" customFormat="1" x14ac:dyDescent="0.25">
      <c r="A1045" s="8"/>
      <c r="B1045" s="168" t="s">
        <v>9</v>
      </c>
      <c r="C1045" s="60">
        <v>121985202</v>
      </c>
      <c r="D1045" s="75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59"/>
      <c r="L1045" s="13"/>
      <c r="N1045" s="2"/>
      <c r="O1045" s="2"/>
    </row>
    <row r="1046" spans="1:15" s="6" customFormat="1" x14ac:dyDescent="0.25">
      <c r="A1046" s="8">
        <v>363</v>
      </c>
      <c r="B1046" s="168" t="s">
        <v>141</v>
      </c>
      <c r="C1046" s="60"/>
      <c r="D1046" s="75"/>
      <c r="E1046" s="13"/>
      <c r="F1046" s="13"/>
      <c r="G1046" s="10"/>
      <c r="H1046" s="13"/>
      <c r="I1046" s="13"/>
      <c r="J1046" s="13"/>
      <c r="K1046" s="159"/>
      <c r="L1046" s="13"/>
      <c r="N1046" s="2"/>
      <c r="O1046" s="2"/>
    </row>
    <row r="1047" spans="1:15" s="6" customFormat="1" x14ac:dyDescent="0.25">
      <c r="A1047" s="8"/>
      <c r="B1047" s="168" t="s">
        <v>8</v>
      </c>
      <c r="C1047" s="60">
        <v>8819902</v>
      </c>
      <c r="D1047" s="75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59"/>
      <c r="L1047" s="13"/>
      <c r="N1047" s="2"/>
      <c r="O1047" s="2"/>
    </row>
    <row r="1048" spans="1:15" s="6" customFormat="1" x14ac:dyDescent="0.25">
      <c r="A1048" s="8"/>
      <c r="B1048" s="168" t="s">
        <v>8</v>
      </c>
      <c r="C1048" s="60">
        <v>11605101</v>
      </c>
      <c r="D1048" s="75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59"/>
      <c r="L1048" s="13"/>
      <c r="N1048" s="2"/>
      <c r="O1048" s="2"/>
    </row>
    <row r="1049" spans="1:15" s="6" customFormat="1" x14ac:dyDescent="0.25">
      <c r="A1049" s="8"/>
      <c r="B1049" s="168" t="s">
        <v>9</v>
      </c>
      <c r="C1049" s="60">
        <v>7381103</v>
      </c>
      <c r="D1049" s="75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59"/>
      <c r="L1049" s="13"/>
      <c r="N1049" s="2"/>
      <c r="O1049" s="2"/>
    </row>
    <row r="1050" spans="1:15" s="6" customFormat="1" x14ac:dyDescent="0.25">
      <c r="A1050" s="8"/>
      <c r="B1050" s="168" t="s">
        <v>9</v>
      </c>
      <c r="C1050" s="60">
        <v>35239801</v>
      </c>
      <c r="D1050" s="75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59"/>
      <c r="L1050" s="13"/>
      <c r="N1050" s="2"/>
      <c r="O1050" s="2"/>
    </row>
    <row r="1051" spans="1:15" s="6" customFormat="1" x14ac:dyDescent="0.25">
      <c r="A1051" s="8">
        <v>364</v>
      </c>
      <c r="B1051" s="168" t="s">
        <v>140</v>
      </c>
      <c r="C1051" s="60"/>
      <c r="D1051" s="75"/>
      <c r="E1051" s="13"/>
      <c r="F1051" s="13"/>
      <c r="G1051" s="10"/>
      <c r="H1051" s="13"/>
      <c r="I1051" s="13"/>
      <c r="J1051" s="13"/>
      <c r="K1051" s="191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226" t="s">
        <v>517</v>
      </c>
      <c r="C1052" s="118" t="s">
        <v>503</v>
      </c>
      <c r="D1052" s="116" t="s">
        <v>342</v>
      </c>
      <c r="E1052" s="117" t="s">
        <v>523</v>
      </c>
      <c r="F1052" s="117"/>
      <c r="G1052" s="117"/>
      <c r="H1052" s="117"/>
      <c r="I1052" s="117"/>
      <c r="J1052" s="117"/>
      <c r="K1052" s="203">
        <v>1</v>
      </c>
      <c r="L1052" s="13"/>
      <c r="N1052" s="2"/>
      <c r="O1052" s="2"/>
    </row>
    <row r="1053" spans="1:15" s="6" customFormat="1" x14ac:dyDescent="0.25">
      <c r="A1053" s="8"/>
      <c r="B1053" s="168" t="s">
        <v>8</v>
      </c>
      <c r="C1053" s="60">
        <v>91824801</v>
      </c>
      <c r="D1053" s="75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59"/>
      <c r="L1053" s="13"/>
      <c r="N1053" s="2"/>
      <c r="O1053" s="2"/>
    </row>
    <row r="1054" spans="1:15" s="6" customFormat="1" x14ac:dyDescent="0.25">
      <c r="A1054" s="8"/>
      <c r="B1054" s="168" t="s">
        <v>9</v>
      </c>
      <c r="C1054" s="60">
        <v>91817001</v>
      </c>
      <c r="D1054" s="75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59"/>
      <c r="L1054" s="13"/>
      <c r="N1054" s="2"/>
      <c r="O1054" s="2"/>
    </row>
    <row r="1055" spans="1:15" x14ac:dyDescent="0.25">
      <c r="A1055" s="8">
        <v>366</v>
      </c>
      <c r="B1055" s="168" t="s">
        <v>139</v>
      </c>
      <c r="C1055" s="57"/>
      <c r="D1055" s="58"/>
      <c r="E1055" s="10"/>
      <c r="F1055" s="10"/>
      <c r="G1055" s="10"/>
      <c r="H1055" s="10"/>
      <c r="I1055" s="10"/>
      <c r="J1055" s="10"/>
      <c r="K1055" s="191">
        <v>1</v>
      </c>
      <c r="L1055" s="10"/>
    </row>
    <row r="1056" spans="1:15" x14ac:dyDescent="0.25">
      <c r="A1056" s="8">
        <v>367</v>
      </c>
      <c r="B1056" s="168" t="s">
        <v>138</v>
      </c>
      <c r="C1056" s="57"/>
      <c r="D1056" s="58"/>
      <c r="E1056" s="10"/>
      <c r="F1056" s="10"/>
      <c r="G1056" s="10"/>
      <c r="H1056" s="10"/>
      <c r="I1056" s="10"/>
      <c r="J1056" s="10"/>
      <c r="K1056" s="159"/>
      <c r="L1056" s="10"/>
    </row>
    <row r="1057" spans="1:12" x14ac:dyDescent="0.25">
      <c r="B1057" s="168" t="s">
        <v>8</v>
      </c>
      <c r="C1057" s="57">
        <v>96800</v>
      </c>
      <c r="D1057" s="58">
        <v>43689</v>
      </c>
      <c r="E1057" s="86">
        <v>158</v>
      </c>
      <c r="F1057" s="10">
        <v>170</v>
      </c>
      <c r="G1057" s="86">
        <f>F1057-E1057</f>
        <v>12</v>
      </c>
      <c r="H1057" s="86"/>
      <c r="I1057" s="86"/>
      <c r="J1057" s="86"/>
      <c r="K1057" s="159"/>
      <c r="L1057" s="10"/>
    </row>
    <row r="1058" spans="1:12" x14ac:dyDescent="0.25">
      <c r="B1058" s="168" t="s">
        <v>9</v>
      </c>
      <c r="C1058" s="57">
        <v>60187</v>
      </c>
      <c r="D1058" s="58">
        <v>42959</v>
      </c>
      <c r="E1058" s="86"/>
      <c r="F1058" s="86"/>
      <c r="G1058" s="86"/>
      <c r="H1058" s="86">
        <v>102</v>
      </c>
      <c r="I1058" s="10">
        <v>112</v>
      </c>
      <c r="J1058" s="86">
        <f>I1058-H1058</f>
        <v>10</v>
      </c>
      <c r="K1058" s="159"/>
      <c r="L1058" s="10"/>
    </row>
    <row r="1059" spans="1:12" x14ac:dyDescent="0.25">
      <c r="A1059" s="8">
        <v>368</v>
      </c>
      <c r="B1059" s="168" t="s">
        <v>137</v>
      </c>
      <c r="C1059" s="57"/>
      <c r="D1059" s="58"/>
      <c r="E1059" s="10"/>
      <c r="F1059" s="10"/>
      <c r="G1059" s="10"/>
      <c r="H1059" s="10"/>
      <c r="I1059" s="10"/>
      <c r="J1059" s="10"/>
      <c r="K1059" s="191">
        <v>1</v>
      </c>
      <c r="L1059" s="10"/>
    </row>
    <row r="1060" spans="1:12" x14ac:dyDescent="0.25">
      <c r="A1060" s="8">
        <v>369</v>
      </c>
      <c r="B1060" s="168" t="s">
        <v>136</v>
      </c>
      <c r="C1060" s="57"/>
      <c r="D1060" s="90"/>
      <c r="E1060" s="10"/>
      <c r="F1060" s="10"/>
      <c r="G1060" s="10"/>
      <c r="H1060" s="10"/>
      <c r="I1060" s="10"/>
      <c r="J1060" s="10"/>
      <c r="K1060" s="159"/>
      <c r="L1060" s="59"/>
    </row>
    <row r="1061" spans="1:12" x14ac:dyDescent="0.25">
      <c r="B1061" s="168" t="s">
        <v>8</v>
      </c>
      <c r="C1061" s="57">
        <v>911607</v>
      </c>
      <c r="D1061" s="58">
        <v>43767</v>
      </c>
      <c r="E1061" s="86">
        <v>19</v>
      </c>
      <c r="F1061" s="86">
        <v>19</v>
      </c>
      <c r="G1061" s="86">
        <f>F1061-E1061</f>
        <v>0</v>
      </c>
      <c r="H1061" s="86"/>
      <c r="I1061" s="86"/>
      <c r="J1061" s="86"/>
      <c r="K1061" s="159"/>
      <c r="L1061" s="59"/>
    </row>
    <row r="1062" spans="1:12" x14ac:dyDescent="0.25">
      <c r="B1062" s="168" t="s">
        <v>8</v>
      </c>
      <c r="C1062" s="57">
        <v>911706</v>
      </c>
      <c r="D1062" s="58">
        <v>43767</v>
      </c>
      <c r="E1062" s="86">
        <v>42</v>
      </c>
      <c r="F1062" s="86">
        <v>46</v>
      </c>
      <c r="G1062" s="86">
        <f>F1062-E1062</f>
        <v>4</v>
      </c>
      <c r="H1062" s="86"/>
      <c r="I1062" s="86"/>
      <c r="J1062" s="86"/>
      <c r="K1062" s="159"/>
      <c r="L1062" s="59"/>
    </row>
    <row r="1063" spans="1:12" x14ac:dyDescent="0.25">
      <c r="B1063" s="168" t="s">
        <v>9</v>
      </c>
      <c r="C1063" s="57">
        <v>911409</v>
      </c>
      <c r="D1063" s="58">
        <v>43037</v>
      </c>
      <c r="E1063" s="86"/>
      <c r="F1063" s="86"/>
      <c r="G1063" s="86"/>
      <c r="H1063" s="86">
        <v>15</v>
      </c>
      <c r="I1063" s="86">
        <v>15</v>
      </c>
      <c r="J1063" s="86">
        <f>I1063-H1063</f>
        <v>0</v>
      </c>
      <c r="K1063" s="159"/>
      <c r="L1063" s="59"/>
    </row>
    <row r="1064" spans="1:12" x14ac:dyDescent="0.25">
      <c r="B1064" s="168" t="s">
        <v>9</v>
      </c>
      <c r="C1064" s="57">
        <v>911300</v>
      </c>
      <c r="D1064" s="58">
        <v>43037</v>
      </c>
      <c r="E1064" s="86"/>
      <c r="F1064" s="86"/>
      <c r="G1064" s="86"/>
      <c r="H1064" s="86">
        <v>29</v>
      </c>
      <c r="I1064" s="86">
        <v>33</v>
      </c>
      <c r="J1064" s="86">
        <f>I1064-H1064</f>
        <v>4</v>
      </c>
      <c r="K1064" s="159"/>
      <c r="L1064" s="59"/>
    </row>
    <row r="1065" spans="1:12" x14ac:dyDescent="0.25">
      <c r="A1065" s="8">
        <v>370</v>
      </c>
      <c r="B1065" s="168" t="s">
        <v>422</v>
      </c>
      <c r="C1065" s="57"/>
      <c r="D1065" s="85" t="s">
        <v>596</v>
      </c>
      <c r="E1065" s="10"/>
      <c r="F1065" s="10"/>
      <c r="G1065" s="10"/>
      <c r="H1065" s="10"/>
      <c r="I1065" s="10"/>
      <c r="J1065" s="10"/>
      <c r="K1065" s="159"/>
      <c r="L1065" s="10"/>
    </row>
    <row r="1066" spans="1:12" x14ac:dyDescent="0.25">
      <c r="B1066" s="168" t="s">
        <v>8</v>
      </c>
      <c r="C1066" s="57">
        <v>110055150</v>
      </c>
      <c r="D1066" s="58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59"/>
      <c r="L1066" s="10"/>
    </row>
    <row r="1067" spans="1:12" x14ac:dyDescent="0.25">
      <c r="B1067" s="168" t="s">
        <v>9</v>
      </c>
      <c r="C1067" s="57">
        <v>77147</v>
      </c>
      <c r="D1067" s="58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59"/>
      <c r="L1067" s="10"/>
    </row>
    <row r="1068" spans="1:12" x14ac:dyDescent="0.25">
      <c r="A1068" s="8">
        <v>371</v>
      </c>
      <c r="B1068" s="168" t="s">
        <v>135</v>
      </c>
      <c r="C1068" s="57"/>
      <c r="D1068" s="85" t="s">
        <v>589</v>
      </c>
      <c r="E1068" s="10"/>
      <c r="F1068" s="10"/>
      <c r="G1068" s="10"/>
      <c r="H1068" s="10"/>
      <c r="I1068" s="10"/>
      <c r="J1068" s="10"/>
      <c r="K1068" s="159"/>
      <c r="L1068" s="10"/>
    </row>
    <row r="1069" spans="1:12" x14ac:dyDescent="0.25">
      <c r="B1069" s="168" t="s">
        <v>134</v>
      </c>
      <c r="C1069" s="57"/>
      <c r="D1069" s="90"/>
      <c r="E1069" s="10"/>
      <c r="F1069" s="10"/>
      <c r="G1069" s="10"/>
      <c r="H1069" s="10"/>
      <c r="I1069" s="10"/>
      <c r="J1069" s="10"/>
      <c r="K1069" s="159"/>
      <c r="L1069" s="59"/>
    </row>
    <row r="1070" spans="1:12" x14ac:dyDescent="0.25">
      <c r="B1070" s="168" t="s">
        <v>8</v>
      </c>
      <c r="C1070" s="57">
        <v>616743</v>
      </c>
      <c r="D1070" s="58">
        <v>43948</v>
      </c>
      <c r="E1070" s="86">
        <v>130</v>
      </c>
      <c r="F1070" s="86">
        <v>136</v>
      </c>
      <c r="G1070" s="86">
        <f>F1070-E1070</f>
        <v>6</v>
      </c>
      <c r="H1070" s="86"/>
      <c r="I1070" s="86"/>
      <c r="J1070" s="86"/>
      <c r="K1070" s="159"/>
      <c r="L1070" s="59"/>
    </row>
    <row r="1071" spans="1:12" x14ac:dyDescent="0.25">
      <c r="B1071" s="168" t="s">
        <v>9</v>
      </c>
      <c r="C1071" s="57">
        <v>628377</v>
      </c>
      <c r="D1071" s="58">
        <v>43217</v>
      </c>
      <c r="E1071" s="86"/>
      <c r="F1071" s="86"/>
      <c r="G1071" s="86"/>
      <c r="H1071" s="86">
        <v>139</v>
      </c>
      <c r="I1071" s="86">
        <v>143</v>
      </c>
      <c r="J1071" s="86">
        <f>I1071-H1071</f>
        <v>4</v>
      </c>
      <c r="K1071" s="159"/>
      <c r="L1071" s="59"/>
    </row>
    <row r="1072" spans="1:12" x14ac:dyDescent="0.25">
      <c r="A1072" s="8">
        <v>372</v>
      </c>
      <c r="B1072" s="168" t="s">
        <v>133</v>
      </c>
      <c r="C1072" s="57"/>
      <c r="D1072" s="85" t="s">
        <v>596</v>
      </c>
      <c r="E1072" s="86"/>
      <c r="F1072" s="86"/>
      <c r="G1072" s="10"/>
      <c r="H1072" s="86"/>
      <c r="I1072" s="86"/>
      <c r="J1072" s="86"/>
      <c r="K1072" s="159"/>
      <c r="L1072" s="10"/>
    </row>
    <row r="1073" spans="1:12" x14ac:dyDescent="0.25">
      <c r="B1073" s="168" t="s">
        <v>8</v>
      </c>
      <c r="C1073" s="57">
        <v>110088810</v>
      </c>
      <c r="D1073" s="58">
        <v>43806</v>
      </c>
      <c r="E1073" s="86">
        <v>186</v>
      </c>
      <c r="F1073" s="86">
        <v>189</v>
      </c>
      <c r="G1073" s="86">
        <f>F1073-E1073</f>
        <v>3</v>
      </c>
      <c r="H1073" s="86"/>
      <c r="I1073" s="86"/>
      <c r="J1073" s="86"/>
      <c r="K1073" s="159"/>
      <c r="L1073" s="10"/>
    </row>
    <row r="1074" spans="1:12" x14ac:dyDescent="0.25">
      <c r="B1074" s="168" t="s">
        <v>9</v>
      </c>
      <c r="C1074" s="57">
        <v>100108639</v>
      </c>
      <c r="D1074" s="58">
        <v>43076</v>
      </c>
      <c r="E1074" s="86"/>
      <c r="F1074" s="86"/>
      <c r="G1074" s="86"/>
      <c r="H1074" s="86">
        <v>91</v>
      </c>
      <c r="I1074" s="86">
        <v>92</v>
      </c>
      <c r="J1074" s="86">
        <f>I1074-H1074</f>
        <v>1</v>
      </c>
      <c r="K1074" s="159"/>
      <c r="L1074" s="10"/>
    </row>
    <row r="1075" spans="1:12" x14ac:dyDescent="0.25">
      <c r="A1075" s="8">
        <v>373</v>
      </c>
      <c r="B1075" s="168" t="s">
        <v>132</v>
      </c>
      <c r="C1075" s="57"/>
      <c r="D1075" s="85" t="s">
        <v>589</v>
      </c>
      <c r="E1075" s="86"/>
      <c r="F1075" s="86"/>
      <c r="G1075" s="10"/>
      <c r="H1075" s="86"/>
      <c r="I1075" s="86"/>
      <c r="J1075" s="86"/>
      <c r="K1075" s="159"/>
      <c r="L1075" s="10"/>
    </row>
    <row r="1076" spans="1:12" x14ac:dyDescent="0.25">
      <c r="B1076" s="168" t="s">
        <v>8</v>
      </c>
      <c r="C1076" s="57">
        <v>110063208</v>
      </c>
      <c r="D1076" s="58">
        <v>43768</v>
      </c>
      <c r="E1076" s="86">
        <v>108</v>
      </c>
      <c r="F1076" s="86">
        <v>112</v>
      </c>
      <c r="G1076" s="86">
        <f>F1076-E1076</f>
        <v>4</v>
      </c>
      <c r="H1076" s="86"/>
      <c r="I1076" s="86"/>
      <c r="J1076" s="86"/>
      <c r="K1076" s="159"/>
      <c r="L1076" s="10"/>
    </row>
    <row r="1077" spans="1:12" x14ac:dyDescent="0.25">
      <c r="B1077" s="168" t="s">
        <v>8</v>
      </c>
      <c r="C1077" s="57">
        <v>110094448</v>
      </c>
      <c r="D1077" s="58">
        <v>43768</v>
      </c>
      <c r="E1077" s="86">
        <v>27</v>
      </c>
      <c r="F1077" s="86">
        <v>28</v>
      </c>
      <c r="G1077" s="86">
        <f>F1077-E1077</f>
        <v>1</v>
      </c>
      <c r="H1077" s="86"/>
      <c r="I1077" s="86"/>
      <c r="J1077" s="86"/>
      <c r="K1077" s="159"/>
      <c r="L1077" s="10"/>
    </row>
    <row r="1078" spans="1:12" x14ac:dyDescent="0.25">
      <c r="B1078" s="168" t="s">
        <v>9</v>
      </c>
      <c r="C1078" s="57">
        <v>110106433</v>
      </c>
      <c r="D1078" s="58">
        <v>43038</v>
      </c>
      <c r="E1078" s="86"/>
      <c r="F1078" s="86"/>
      <c r="G1078" s="86"/>
      <c r="H1078" s="86">
        <v>99</v>
      </c>
      <c r="I1078" s="86">
        <v>103</v>
      </c>
      <c r="J1078" s="86">
        <f>I1078-H1078</f>
        <v>4</v>
      </c>
      <c r="K1078" s="159"/>
      <c r="L1078" s="10"/>
    </row>
    <row r="1079" spans="1:12" x14ac:dyDescent="0.25">
      <c r="B1079" s="168" t="s">
        <v>9</v>
      </c>
      <c r="C1079" s="57">
        <v>110042294</v>
      </c>
      <c r="D1079" s="58">
        <v>43038</v>
      </c>
      <c r="E1079" s="86"/>
      <c r="F1079" s="86"/>
      <c r="G1079" s="86"/>
      <c r="H1079" s="86">
        <v>25</v>
      </c>
      <c r="I1079" s="86">
        <v>26</v>
      </c>
      <c r="J1079" s="86">
        <f>I1079-H1079</f>
        <v>1</v>
      </c>
      <c r="K1079" s="159"/>
      <c r="L1079" s="10"/>
    </row>
    <row r="1080" spans="1:12" x14ac:dyDescent="0.25">
      <c r="A1080" s="8">
        <v>374</v>
      </c>
      <c r="B1080" s="168"/>
      <c r="C1080" s="57"/>
      <c r="D1080" s="58"/>
      <c r="E1080" s="10"/>
      <c r="F1080" s="10"/>
      <c r="G1080" s="10"/>
      <c r="H1080" s="10"/>
      <c r="I1080" s="10"/>
      <c r="J1080" s="10"/>
      <c r="K1080" s="191">
        <v>1</v>
      </c>
      <c r="L1080" s="10"/>
    </row>
    <row r="1081" spans="1:12" x14ac:dyDescent="0.25">
      <c r="A1081" s="8">
        <v>375</v>
      </c>
      <c r="B1081" s="168" t="s">
        <v>131</v>
      </c>
      <c r="C1081" s="57"/>
      <c r="D1081" s="58"/>
      <c r="E1081" s="10"/>
      <c r="F1081" s="10"/>
      <c r="G1081" s="10"/>
      <c r="H1081" s="10"/>
      <c r="I1081" s="10"/>
      <c r="J1081" s="10"/>
      <c r="K1081" s="167"/>
      <c r="L1081" s="10"/>
    </row>
    <row r="1082" spans="1:12" x14ac:dyDescent="0.25">
      <c r="B1082" s="168" t="s">
        <v>130</v>
      </c>
      <c r="C1082" s="57"/>
      <c r="D1082" s="58"/>
      <c r="E1082" s="10"/>
      <c r="F1082" s="10"/>
      <c r="G1082" s="10"/>
      <c r="H1082" s="10"/>
      <c r="I1082" s="10"/>
      <c r="J1082" s="10"/>
      <c r="K1082" s="167"/>
      <c r="L1082" s="59"/>
    </row>
    <row r="1083" spans="1:12" x14ac:dyDescent="0.25">
      <c r="B1083" s="168" t="s">
        <v>8</v>
      </c>
      <c r="C1083" s="57">
        <v>301243207</v>
      </c>
      <c r="D1083" s="58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59"/>
      <c r="L1083" s="59"/>
    </row>
    <row r="1084" spans="1:12" x14ac:dyDescent="0.25">
      <c r="B1084" s="168" t="s">
        <v>9</v>
      </c>
      <c r="C1084" s="57">
        <v>3112427207</v>
      </c>
      <c r="D1084" s="58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59"/>
      <c r="L1084" s="59"/>
    </row>
    <row r="1085" spans="1:12" x14ac:dyDescent="0.25">
      <c r="A1085" s="8">
        <v>376</v>
      </c>
      <c r="B1085" s="168" t="s">
        <v>129</v>
      </c>
      <c r="C1085" s="57"/>
      <c r="D1085" s="58"/>
      <c r="E1085" s="10"/>
      <c r="F1085" s="10"/>
      <c r="G1085" s="10"/>
      <c r="H1085" s="10"/>
      <c r="I1085" s="10"/>
      <c r="J1085" s="10"/>
      <c r="K1085" s="159"/>
      <c r="L1085" s="10"/>
    </row>
    <row r="1086" spans="1:12" x14ac:dyDescent="0.25">
      <c r="B1086" s="168" t="s">
        <v>8</v>
      </c>
      <c r="C1086" s="57">
        <v>2313934</v>
      </c>
      <c r="D1086" s="58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59"/>
      <c r="L1086" s="10"/>
    </row>
    <row r="1087" spans="1:12" x14ac:dyDescent="0.25">
      <c r="B1087" s="168" t="s">
        <v>9</v>
      </c>
      <c r="C1087" s="57">
        <v>2255075</v>
      </c>
      <c r="D1087" s="58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59"/>
      <c r="L1087" s="10"/>
    </row>
    <row r="1088" spans="1:12" x14ac:dyDescent="0.25">
      <c r="A1088" s="8">
        <v>377</v>
      </c>
      <c r="B1088" s="168" t="s">
        <v>18</v>
      </c>
      <c r="C1088" s="57"/>
      <c r="D1088" s="85" t="s">
        <v>596</v>
      </c>
      <c r="E1088" s="57"/>
      <c r="F1088" s="57"/>
      <c r="G1088" s="10"/>
      <c r="H1088" s="10"/>
      <c r="I1088" s="10"/>
      <c r="J1088" s="10"/>
      <c r="K1088" s="159"/>
      <c r="L1088" s="10"/>
    </row>
    <row r="1089" spans="1:12" x14ac:dyDescent="0.25">
      <c r="B1089" s="168" t="s">
        <v>8</v>
      </c>
      <c r="C1089" s="57">
        <v>35238507</v>
      </c>
      <c r="D1089" s="58">
        <v>43860</v>
      </c>
      <c r="E1089" s="86">
        <v>194</v>
      </c>
      <c r="F1089" s="86">
        <v>202</v>
      </c>
      <c r="G1089" s="86">
        <f>F1089-E1089</f>
        <v>8</v>
      </c>
      <c r="H1089" s="86"/>
      <c r="I1089" s="86"/>
      <c r="J1089" s="86"/>
      <c r="K1089" s="159"/>
      <c r="L1089" s="10"/>
    </row>
    <row r="1090" spans="1:12" x14ac:dyDescent="0.25">
      <c r="B1090" s="168" t="s">
        <v>9</v>
      </c>
      <c r="C1090" s="57">
        <v>11674602</v>
      </c>
      <c r="D1090" s="58">
        <v>43103</v>
      </c>
      <c r="E1090" s="86"/>
      <c r="F1090" s="86"/>
      <c r="G1090" s="86"/>
      <c r="H1090" s="86">
        <v>130</v>
      </c>
      <c r="I1090" s="86">
        <v>135</v>
      </c>
      <c r="J1090" s="86">
        <f>I1090-H1090</f>
        <v>5</v>
      </c>
      <c r="K1090" s="159"/>
      <c r="L1090" s="10"/>
    </row>
    <row r="1091" spans="1:12" x14ac:dyDescent="0.25">
      <c r="A1091" s="8">
        <v>378</v>
      </c>
      <c r="B1091" s="168" t="s">
        <v>423</v>
      </c>
      <c r="C1091" s="57"/>
      <c r="D1091" s="85" t="s">
        <v>600</v>
      </c>
      <c r="E1091" s="86"/>
      <c r="F1091" s="86"/>
      <c r="G1091" s="86"/>
      <c r="H1091" s="86"/>
      <c r="I1091" s="86"/>
      <c r="J1091" s="86"/>
      <c r="K1091" s="159"/>
      <c r="L1091" s="10"/>
    </row>
    <row r="1092" spans="1:12" x14ac:dyDescent="0.25">
      <c r="B1092" s="168" t="s">
        <v>8</v>
      </c>
      <c r="C1092" s="57">
        <v>2421700</v>
      </c>
      <c r="D1092" s="58"/>
      <c r="E1092" s="86">
        <v>13</v>
      </c>
      <c r="F1092" s="86">
        <v>13</v>
      </c>
      <c r="G1092" s="86">
        <f>F1092-E1092</f>
        <v>0</v>
      </c>
      <c r="H1092" s="86"/>
      <c r="I1092" s="86"/>
      <c r="J1092" s="86"/>
      <c r="K1092" s="159"/>
      <c r="L1092" s="10"/>
    </row>
    <row r="1093" spans="1:12" x14ac:dyDescent="0.25">
      <c r="B1093" s="168" t="s">
        <v>8</v>
      </c>
      <c r="C1093" s="57">
        <v>2018509</v>
      </c>
      <c r="D1093" s="58"/>
      <c r="E1093" s="86">
        <v>67</v>
      </c>
      <c r="F1093" s="86">
        <v>69</v>
      </c>
      <c r="G1093" s="86">
        <f>F1093-E1093</f>
        <v>2</v>
      </c>
      <c r="H1093" s="86"/>
      <c r="I1093" s="86"/>
      <c r="J1093" s="86"/>
      <c r="K1093" s="159"/>
      <c r="L1093" s="10"/>
    </row>
    <row r="1094" spans="1:12" x14ac:dyDescent="0.25">
      <c r="B1094" s="168" t="s">
        <v>9</v>
      </c>
      <c r="C1094" s="57">
        <v>13027406</v>
      </c>
      <c r="D1094" s="58"/>
      <c r="E1094" s="86"/>
      <c r="F1094" s="86"/>
      <c r="G1094" s="86"/>
      <c r="H1094" s="86">
        <v>11</v>
      </c>
      <c r="I1094" s="86">
        <v>11</v>
      </c>
      <c r="J1094" s="86">
        <f>I1094-H1094</f>
        <v>0</v>
      </c>
      <c r="K1094" s="159"/>
      <c r="L1094" s="10"/>
    </row>
    <row r="1095" spans="1:12" x14ac:dyDescent="0.25">
      <c r="B1095" s="168" t="s">
        <v>9</v>
      </c>
      <c r="C1095" s="57">
        <v>101973205</v>
      </c>
      <c r="D1095" s="58"/>
      <c r="E1095" s="86"/>
      <c r="F1095" s="86"/>
      <c r="G1095" s="86"/>
      <c r="H1095" s="86">
        <v>52</v>
      </c>
      <c r="I1095" s="86">
        <v>53</v>
      </c>
      <c r="J1095" s="86">
        <f>I1095-H1095</f>
        <v>1</v>
      </c>
      <c r="K1095" s="159"/>
      <c r="L1095" s="10"/>
    </row>
    <row r="1096" spans="1:12" x14ac:dyDescent="0.25">
      <c r="A1096" s="8">
        <v>379</v>
      </c>
      <c r="B1096" s="168" t="s">
        <v>128</v>
      </c>
      <c r="C1096" s="57"/>
      <c r="D1096" s="85" t="s">
        <v>596</v>
      </c>
      <c r="E1096" s="10"/>
      <c r="F1096" s="10"/>
      <c r="G1096" s="10"/>
      <c r="H1096" s="10"/>
      <c r="I1096" s="10"/>
      <c r="J1096" s="10"/>
      <c r="K1096" s="159"/>
      <c r="L1096" s="10"/>
    </row>
    <row r="1097" spans="1:12" x14ac:dyDescent="0.25">
      <c r="B1097" s="168" t="s">
        <v>8</v>
      </c>
      <c r="C1097" s="57">
        <v>110094607</v>
      </c>
      <c r="D1097" s="58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59"/>
      <c r="L1097" s="10"/>
    </row>
    <row r="1098" spans="1:12" x14ac:dyDescent="0.25">
      <c r="B1098" s="168" t="s">
        <v>8</v>
      </c>
      <c r="C1098" s="57">
        <v>110044099</v>
      </c>
      <c r="D1098" s="58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59"/>
      <c r="L1098" s="10"/>
    </row>
    <row r="1099" spans="1:12" x14ac:dyDescent="0.25">
      <c r="B1099" s="168" t="s">
        <v>9</v>
      </c>
      <c r="C1099" s="57">
        <v>110108339</v>
      </c>
      <c r="D1099" s="58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59"/>
      <c r="L1099" s="10"/>
    </row>
    <row r="1100" spans="1:12" x14ac:dyDescent="0.25">
      <c r="B1100" s="168" t="s">
        <v>9</v>
      </c>
      <c r="C1100" s="57">
        <v>110083318</v>
      </c>
      <c r="D1100" s="58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59"/>
      <c r="L1100" s="10"/>
    </row>
    <row r="1101" spans="1:12" x14ac:dyDescent="0.25">
      <c r="A1101" s="8">
        <v>380</v>
      </c>
      <c r="B1101" s="168" t="s">
        <v>541</v>
      </c>
      <c r="C1101" s="57"/>
      <c r="D1101" s="85" t="s">
        <v>551</v>
      </c>
      <c r="E1101" s="10"/>
      <c r="F1101" s="10"/>
      <c r="G1101" s="10"/>
      <c r="H1101" s="10"/>
      <c r="I1101" s="10"/>
      <c r="J1101" s="10"/>
      <c r="K1101" s="159"/>
      <c r="L1101" s="10"/>
    </row>
    <row r="1102" spans="1:12" x14ac:dyDescent="0.25">
      <c r="B1102" s="168" t="s">
        <v>8</v>
      </c>
      <c r="C1102" s="57">
        <v>110097207</v>
      </c>
      <c r="D1102" s="73">
        <v>43525</v>
      </c>
      <c r="E1102" s="86">
        <v>73</v>
      </c>
      <c r="F1102" s="86">
        <v>76</v>
      </c>
      <c r="G1102" s="86">
        <f>F1102-E1102</f>
        <v>3</v>
      </c>
      <c r="H1102" s="86"/>
      <c r="I1102" s="86"/>
      <c r="J1102" s="86"/>
      <c r="K1102" s="159"/>
      <c r="L1102" s="10"/>
    </row>
    <row r="1103" spans="1:12" x14ac:dyDescent="0.25">
      <c r="B1103" s="168" t="s">
        <v>9</v>
      </c>
      <c r="C1103" s="57">
        <v>110030891</v>
      </c>
      <c r="D1103" s="73">
        <v>42795</v>
      </c>
      <c r="E1103" s="86"/>
      <c r="F1103" s="86"/>
      <c r="G1103" s="86"/>
      <c r="H1103" s="86">
        <v>53</v>
      </c>
      <c r="I1103" s="86">
        <v>55</v>
      </c>
      <c r="J1103" s="86">
        <f>I1103-H1103</f>
        <v>2</v>
      </c>
      <c r="K1103" s="159"/>
      <c r="L1103" s="10"/>
    </row>
    <row r="1104" spans="1:12" x14ac:dyDescent="0.25">
      <c r="A1104" s="8">
        <v>381</v>
      </c>
      <c r="B1104" s="168" t="s">
        <v>486</v>
      </c>
      <c r="C1104" s="106" t="s">
        <v>503</v>
      </c>
      <c r="D1104" s="107" t="s">
        <v>342</v>
      </c>
      <c r="E1104" s="108"/>
      <c r="F1104" s="108"/>
      <c r="G1104" s="108"/>
      <c r="H1104" s="108"/>
      <c r="I1104" s="108"/>
      <c r="J1104" s="108"/>
      <c r="K1104" s="202">
        <v>1</v>
      </c>
      <c r="L1104" s="10"/>
    </row>
    <row r="1105" spans="1:12" x14ac:dyDescent="0.25">
      <c r="B1105" s="168" t="s">
        <v>8</v>
      </c>
      <c r="C1105" s="57">
        <v>1098003</v>
      </c>
      <c r="D1105" s="58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59"/>
      <c r="L1105" s="10"/>
    </row>
    <row r="1106" spans="1:12" x14ac:dyDescent="0.25">
      <c r="B1106" s="168" t="s">
        <v>9</v>
      </c>
      <c r="C1106" s="57">
        <v>62241</v>
      </c>
      <c r="D1106" s="58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59"/>
      <c r="L1106" s="10"/>
    </row>
    <row r="1107" spans="1:12" x14ac:dyDescent="0.25">
      <c r="A1107" s="8">
        <v>382</v>
      </c>
      <c r="B1107" s="168" t="s">
        <v>127</v>
      </c>
      <c r="C1107" s="57"/>
      <c r="D1107" s="85" t="s">
        <v>551</v>
      </c>
      <c r="E1107" s="10"/>
      <c r="F1107" s="10"/>
      <c r="G1107" s="10"/>
      <c r="H1107" s="10"/>
      <c r="I1107" s="10"/>
      <c r="J1107" s="10"/>
      <c r="K1107" s="159"/>
      <c r="L1107" s="10"/>
    </row>
    <row r="1108" spans="1:12" x14ac:dyDescent="0.25">
      <c r="B1108" s="168" t="s">
        <v>8</v>
      </c>
      <c r="C1108" s="57">
        <v>507640</v>
      </c>
      <c r="D1108" s="58"/>
      <c r="E1108" s="86">
        <v>258</v>
      </c>
      <c r="F1108" s="86">
        <v>263</v>
      </c>
      <c r="G1108" s="86">
        <f>F1108-E1108</f>
        <v>5</v>
      </c>
      <c r="H1108" s="86"/>
      <c r="I1108" s="86"/>
      <c r="J1108" s="86"/>
      <c r="K1108" s="159"/>
      <c r="L1108" s="10"/>
    </row>
    <row r="1109" spans="1:12" x14ac:dyDescent="0.25">
      <c r="B1109" s="168" t="s">
        <v>9</v>
      </c>
      <c r="C1109" s="57">
        <v>2966708</v>
      </c>
      <c r="D1109" s="58"/>
      <c r="E1109" s="86"/>
      <c r="F1109" s="86"/>
      <c r="G1109" s="86"/>
      <c r="H1109" s="86">
        <v>113</v>
      </c>
      <c r="I1109" s="86">
        <v>116</v>
      </c>
      <c r="J1109" s="86">
        <f>I1109-H1109</f>
        <v>3</v>
      </c>
      <c r="K1109" s="159"/>
      <c r="L1109" s="10"/>
    </row>
    <row r="1110" spans="1:12" x14ac:dyDescent="0.25">
      <c r="A1110" s="8">
        <v>383</v>
      </c>
      <c r="B1110" s="168" t="s">
        <v>126</v>
      </c>
      <c r="C1110" s="57"/>
      <c r="D1110" s="90"/>
      <c r="E1110" s="86"/>
      <c r="F1110" s="86"/>
      <c r="G1110" s="10"/>
      <c r="H1110" s="86"/>
      <c r="I1110" s="86"/>
      <c r="J1110" s="86"/>
      <c r="K1110" s="159"/>
      <c r="L1110" s="59"/>
    </row>
    <row r="1111" spans="1:12" x14ac:dyDescent="0.25">
      <c r="B1111" s="168" t="s">
        <v>8</v>
      </c>
      <c r="C1111" s="57">
        <v>110087088</v>
      </c>
      <c r="D1111" s="58">
        <v>43789</v>
      </c>
      <c r="E1111" s="86">
        <v>80</v>
      </c>
      <c r="F1111" s="86">
        <v>82</v>
      </c>
      <c r="G1111" s="86">
        <f>F1111-E1111</f>
        <v>2</v>
      </c>
      <c r="H1111" s="86"/>
      <c r="I1111" s="86"/>
      <c r="J1111" s="86"/>
      <c r="K1111" s="159"/>
      <c r="L1111" s="59"/>
    </row>
    <row r="1112" spans="1:12" x14ac:dyDescent="0.25">
      <c r="B1112" s="168" t="s">
        <v>8</v>
      </c>
      <c r="C1112" s="57">
        <v>11591404</v>
      </c>
      <c r="D1112" s="58">
        <v>43789</v>
      </c>
      <c r="E1112" s="86">
        <v>14</v>
      </c>
      <c r="F1112" s="86">
        <v>14</v>
      </c>
      <c r="G1112" s="86">
        <f>F1112-E1112</f>
        <v>0</v>
      </c>
      <c r="H1112" s="86"/>
      <c r="I1112" s="86"/>
      <c r="J1112" s="86"/>
      <c r="K1112" s="159"/>
      <c r="L1112" s="59"/>
    </row>
    <row r="1113" spans="1:12" x14ac:dyDescent="0.25">
      <c r="B1113" s="168" t="s">
        <v>9</v>
      </c>
      <c r="C1113" s="57">
        <v>110093792</v>
      </c>
      <c r="D1113" s="58">
        <v>43059</v>
      </c>
      <c r="E1113" s="86"/>
      <c r="F1113" s="86"/>
      <c r="G1113" s="86"/>
      <c r="H1113" s="86">
        <v>20</v>
      </c>
      <c r="I1113" s="86">
        <v>21</v>
      </c>
      <c r="J1113" s="86">
        <f>I1113-H1113</f>
        <v>1</v>
      </c>
      <c r="K1113" s="159"/>
      <c r="L1113" s="59"/>
    </row>
    <row r="1114" spans="1:12" x14ac:dyDescent="0.25">
      <c r="B1114" s="168" t="s">
        <v>9</v>
      </c>
      <c r="C1114" s="57">
        <v>11604906</v>
      </c>
      <c r="D1114" s="58">
        <v>43059</v>
      </c>
      <c r="E1114" s="86"/>
      <c r="F1114" s="86"/>
      <c r="G1114" s="86"/>
      <c r="H1114" s="86">
        <v>15</v>
      </c>
      <c r="I1114" s="86">
        <v>15</v>
      </c>
      <c r="J1114" s="86">
        <f>I1114-H1114</f>
        <v>0</v>
      </c>
      <c r="K1114" s="159"/>
      <c r="L1114" s="59"/>
    </row>
    <row r="1115" spans="1:12" ht="28.5" x14ac:dyDescent="0.25">
      <c r="A1115" s="8">
        <v>384</v>
      </c>
      <c r="B1115" s="226" t="s">
        <v>538</v>
      </c>
      <c r="C1115" s="127" t="s">
        <v>503</v>
      </c>
      <c r="D1115" s="128" t="s">
        <v>342</v>
      </c>
      <c r="E1115" s="129"/>
      <c r="F1115" s="129"/>
      <c r="G1115" s="10"/>
      <c r="H1115" s="129"/>
      <c r="I1115" s="129"/>
      <c r="J1115" s="129"/>
      <c r="K1115" s="204">
        <v>3</v>
      </c>
      <c r="L1115" s="73"/>
    </row>
    <row r="1116" spans="1:12" x14ac:dyDescent="0.25">
      <c r="B1116" s="168" t="s">
        <v>8</v>
      </c>
      <c r="C1116" s="57">
        <v>12992002</v>
      </c>
      <c r="D1116" s="58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59"/>
      <c r="L1116" s="73"/>
    </row>
    <row r="1117" spans="1:12" x14ac:dyDescent="0.25">
      <c r="B1117" s="168" t="s">
        <v>8</v>
      </c>
      <c r="C1117" s="57">
        <v>12993801</v>
      </c>
      <c r="D1117" s="58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59"/>
      <c r="L1117" s="73"/>
    </row>
    <row r="1118" spans="1:12" x14ac:dyDescent="0.25">
      <c r="B1118" s="168" t="s">
        <v>9</v>
      </c>
      <c r="C1118" s="57">
        <v>12856809</v>
      </c>
      <c r="D1118" s="58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59"/>
      <c r="L1118" s="73"/>
    </row>
    <row r="1119" spans="1:12" x14ac:dyDescent="0.25">
      <c r="B1119" s="168" t="s">
        <v>9</v>
      </c>
      <c r="C1119" s="57">
        <v>12994600</v>
      </c>
      <c r="D1119" s="58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59"/>
      <c r="L1119" s="73"/>
    </row>
    <row r="1120" spans="1:12" x14ac:dyDescent="0.25">
      <c r="A1120" s="8">
        <v>385</v>
      </c>
      <c r="B1120" s="168" t="s">
        <v>125</v>
      </c>
      <c r="C1120" s="57"/>
      <c r="D1120" s="85" t="s">
        <v>588</v>
      </c>
      <c r="E1120" s="86"/>
      <c r="F1120" s="86"/>
      <c r="G1120" s="10"/>
      <c r="H1120" s="86"/>
      <c r="I1120" s="86"/>
      <c r="J1120" s="86"/>
      <c r="K1120" s="159"/>
      <c r="L1120" s="10"/>
    </row>
    <row r="1121" spans="1:12" x14ac:dyDescent="0.25">
      <c r="B1121" s="168" t="s">
        <v>8</v>
      </c>
      <c r="C1121" s="57">
        <v>12290220</v>
      </c>
      <c r="D1121" s="58"/>
      <c r="E1121" s="86">
        <v>105</v>
      </c>
      <c r="F1121" s="86">
        <v>106</v>
      </c>
      <c r="G1121" s="86">
        <f>F1121-E1121</f>
        <v>1</v>
      </c>
      <c r="H1121" s="86"/>
      <c r="I1121" s="86"/>
      <c r="J1121" s="86"/>
      <c r="K1121" s="159"/>
      <c r="L1121" s="10"/>
    </row>
    <row r="1122" spans="1:12" x14ac:dyDescent="0.25">
      <c r="B1122" s="168" t="s">
        <v>9</v>
      </c>
      <c r="C1122" s="57">
        <v>12281549</v>
      </c>
      <c r="D1122" s="58"/>
      <c r="E1122" s="86"/>
      <c r="F1122" s="86"/>
      <c r="G1122" s="86"/>
      <c r="H1122" s="86">
        <v>65</v>
      </c>
      <c r="I1122" s="86">
        <v>66</v>
      </c>
      <c r="J1122" s="86">
        <f>I1122-H1122</f>
        <v>1</v>
      </c>
      <c r="K1122" s="159"/>
      <c r="L1122" s="10"/>
    </row>
    <row r="1123" spans="1:12" ht="31.5" x14ac:dyDescent="0.25">
      <c r="A1123" s="8">
        <v>386</v>
      </c>
      <c r="B1123" s="234" t="s">
        <v>558</v>
      </c>
      <c r="C1123" s="178" t="s">
        <v>540</v>
      </c>
      <c r="D1123" s="131"/>
      <c r="E1123" s="86"/>
      <c r="F1123" s="86"/>
      <c r="G1123" s="10"/>
      <c r="H1123" s="86"/>
      <c r="I1123" s="86"/>
      <c r="J1123" s="86"/>
      <c r="K1123" s="159"/>
      <c r="L1123" s="236" t="s">
        <v>609</v>
      </c>
    </row>
    <row r="1124" spans="1:12" x14ac:dyDescent="0.25">
      <c r="B1124" s="168" t="s">
        <v>8</v>
      </c>
      <c r="C1124" s="57">
        <v>50028901</v>
      </c>
      <c r="D1124" s="90">
        <v>43718</v>
      </c>
      <c r="E1124" s="86">
        <v>96</v>
      </c>
      <c r="F1124" s="10">
        <v>96</v>
      </c>
      <c r="G1124" s="10">
        <f>F1124-E1124</f>
        <v>0</v>
      </c>
      <c r="H1124" s="86"/>
      <c r="I1124" s="86"/>
      <c r="J1124" s="86"/>
      <c r="K1124" s="159"/>
      <c r="L1124" s="59"/>
    </row>
    <row r="1125" spans="1:12" x14ac:dyDescent="0.25">
      <c r="B1125" s="168" t="s">
        <v>9</v>
      </c>
      <c r="C1125" s="57">
        <v>50030706</v>
      </c>
      <c r="D1125" s="90">
        <v>42988</v>
      </c>
      <c r="E1125" s="86"/>
      <c r="F1125" s="86"/>
      <c r="G1125" s="10"/>
      <c r="H1125" s="86">
        <v>33</v>
      </c>
      <c r="I1125" s="10">
        <v>33</v>
      </c>
      <c r="J1125" s="86">
        <f>I1125-H1125</f>
        <v>0</v>
      </c>
      <c r="K1125" s="159"/>
      <c r="L1125" s="59"/>
    </row>
    <row r="1126" spans="1:12" x14ac:dyDescent="0.25">
      <c r="A1126" s="8">
        <v>387</v>
      </c>
      <c r="B1126" s="168" t="s">
        <v>465</v>
      </c>
      <c r="C1126" s="57"/>
      <c r="D1126" s="58"/>
      <c r="E1126" s="10"/>
      <c r="F1126" s="10"/>
      <c r="G1126" s="10"/>
      <c r="H1126" s="10"/>
      <c r="I1126" s="10"/>
      <c r="J1126" s="10"/>
      <c r="K1126" s="159"/>
      <c r="L1126" s="10"/>
    </row>
    <row r="1127" spans="1:12" x14ac:dyDescent="0.25">
      <c r="B1127" s="168" t="s">
        <v>8</v>
      </c>
      <c r="C1127" s="57">
        <v>110107506</v>
      </c>
      <c r="D1127" s="58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59"/>
      <c r="L1127" s="10"/>
    </row>
    <row r="1128" spans="1:12" x14ac:dyDescent="0.25">
      <c r="B1128" s="168" t="s">
        <v>9</v>
      </c>
      <c r="C1128" s="57">
        <v>110091707</v>
      </c>
      <c r="D1128" s="58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59"/>
      <c r="L1128" s="10"/>
    </row>
    <row r="1129" spans="1:12" x14ac:dyDescent="0.25">
      <c r="A1129" s="8">
        <v>388</v>
      </c>
      <c r="B1129" s="168" t="s">
        <v>424</v>
      </c>
      <c r="C1129" s="57"/>
      <c r="D1129" s="85" t="s">
        <v>588</v>
      </c>
      <c r="E1129" s="10"/>
      <c r="F1129" s="10"/>
      <c r="G1129" s="10"/>
      <c r="H1129" s="10"/>
      <c r="I1129" s="10"/>
      <c r="J1129" s="10"/>
      <c r="K1129" s="159"/>
      <c r="L1129" s="10"/>
    </row>
    <row r="1130" spans="1:12" x14ac:dyDescent="0.25">
      <c r="B1130" s="168" t="s">
        <v>8</v>
      </c>
      <c r="C1130" s="57">
        <v>110084483</v>
      </c>
      <c r="D1130" s="58">
        <v>43747</v>
      </c>
      <c r="E1130" s="86">
        <v>120</v>
      </c>
      <c r="F1130" s="86">
        <v>124</v>
      </c>
      <c r="G1130" s="86">
        <f>F1130-E1130</f>
        <v>4</v>
      </c>
      <c r="H1130" s="86"/>
      <c r="I1130" s="86"/>
      <c r="J1130" s="86"/>
      <c r="K1130" s="159"/>
      <c r="L1130" s="10"/>
    </row>
    <row r="1131" spans="1:12" x14ac:dyDescent="0.25">
      <c r="B1131" s="168" t="s">
        <v>8</v>
      </c>
      <c r="C1131" s="57">
        <v>110062202</v>
      </c>
      <c r="D1131" s="58">
        <v>43747</v>
      </c>
      <c r="E1131" s="86">
        <v>0</v>
      </c>
      <c r="F1131" s="86">
        <v>0</v>
      </c>
      <c r="G1131" s="86">
        <f>F1131-E1131</f>
        <v>0</v>
      </c>
      <c r="H1131" s="86"/>
      <c r="I1131" s="86"/>
      <c r="J1131" s="86"/>
      <c r="K1131" s="159"/>
      <c r="L1131" s="10"/>
    </row>
    <row r="1132" spans="1:12" x14ac:dyDescent="0.25">
      <c r="B1132" s="168" t="s">
        <v>9</v>
      </c>
      <c r="C1132" s="57">
        <v>110050355</v>
      </c>
      <c r="D1132" s="58">
        <v>43017</v>
      </c>
      <c r="E1132" s="86"/>
      <c r="F1132" s="86"/>
      <c r="G1132" s="86"/>
      <c r="H1132" s="86">
        <v>84</v>
      </c>
      <c r="I1132" s="86">
        <v>86</v>
      </c>
      <c r="J1132" s="86">
        <f>I1132-H1132</f>
        <v>2</v>
      </c>
      <c r="K1132" s="159"/>
      <c r="L1132" s="10"/>
    </row>
    <row r="1133" spans="1:12" x14ac:dyDescent="0.25">
      <c r="B1133" s="168" t="s">
        <v>9</v>
      </c>
      <c r="C1133" s="57">
        <v>110071680</v>
      </c>
      <c r="D1133" s="58">
        <v>43017</v>
      </c>
      <c r="E1133" s="86"/>
      <c r="F1133" s="86"/>
      <c r="G1133" s="86"/>
      <c r="H1133" s="86">
        <v>0</v>
      </c>
      <c r="I1133" s="86">
        <v>0</v>
      </c>
      <c r="J1133" s="86">
        <f>I1133-H1133</f>
        <v>0</v>
      </c>
      <c r="K1133" s="159"/>
      <c r="L1133" s="10"/>
    </row>
    <row r="1134" spans="1:12" x14ac:dyDescent="0.25">
      <c r="A1134" s="8">
        <v>389</v>
      </c>
      <c r="B1134" s="168" t="s">
        <v>124</v>
      </c>
      <c r="C1134" s="57"/>
      <c r="D1134" s="85" t="s">
        <v>596</v>
      </c>
      <c r="E1134" s="10"/>
      <c r="F1134" s="10"/>
      <c r="G1134" s="10"/>
      <c r="H1134" s="10"/>
      <c r="I1134" s="10"/>
      <c r="J1134" s="10"/>
      <c r="K1134" s="159"/>
      <c r="L1134" s="10"/>
    </row>
    <row r="1135" spans="1:12" x14ac:dyDescent="0.25">
      <c r="B1135" s="168" t="s">
        <v>8</v>
      </c>
      <c r="C1135" s="57">
        <v>737505</v>
      </c>
      <c r="D1135" s="58">
        <v>43827</v>
      </c>
      <c r="E1135" s="86">
        <v>32</v>
      </c>
      <c r="F1135" s="86">
        <v>33</v>
      </c>
      <c r="G1135" s="86">
        <f>F1135-E1135</f>
        <v>1</v>
      </c>
      <c r="H1135" s="86"/>
      <c r="I1135" s="86"/>
      <c r="J1135" s="86"/>
      <c r="K1135" s="159"/>
      <c r="L1135" s="10"/>
    </row>
    <row r="1136" spans="1:12" x14ac:dyDescent="0.25">
      <c r="B1136" s="168" t="s">
        <v>8</v>
      </c>
      <c r="C1136" s="57">
        <v>737406</v>
      </c>
      <c r="D1136" s="58">
        <v>43827</v>
      </c>
      <c r="E1136" s="86">
        <v>29</v>
      </c>
      <c r="F1136" s="86">
        <v>34</v>
      </c>
      <c r="G1136" s="86">
        <f>F1136-E1136</f>
        <v>5</v>
      </c>
      <c r="H1136" s="86"/>
      <c r="I1136" s="86"/>
      <c r="J1136" s="86"/>
      <c r="K1136" s="159"/>
      <c r="L1136" s="10"/>
    </row>
    <row r="1137" spans="1:12" x14ac:dyDescent="0.25">
      <c r="B1137" s="168" t="s">
        <v>9</v>
      </c>
      <c r="C1137" s="57">
        <v>737802</v>
      </c>
      <c r="D1137" s="58">
        <v>43097</v>
      </c>
      <c r="E1137" s="86"/>
      <c r="F1137" s="86"/>
      <c r="G1137" s="86"/>
      <c r="H1137" s="86">
        <v>24</v>
      </c>
      <c r="I1137" s="86">
        <v>25</v>
      </c>
      <c r="J1137" s="86">
        <f>I1137-H1137</f>
        <v>1</v>
      </c>
      <c r="K1137" s="159"/>
      <c r="L1137" s="10"/>
    </row>
    <row r="1138" spans="1:12" x14ac:dyDescent="0.25">
      <c r="B1138" s="168" t="s">
        <v>9</v>
      </c>
      <c r="C1138" s="57">
        <v>738007</v>
      </c>
      <c r="D1138" s="58">
        <v>43097</v>
      </c>
      <c r="E1138" s="86"/>
      <c r="F1138" s="86"/>
      <c r="G1138" s="86"/>
      <c r="H1138" s="86">
        <v>16</v>
      </c>
      <c r="I1138" s="86">
        <v>19</v>
      </c>
      <c r="J1138" s="86">
        <f>I1138-H1138</f>
        <v>3</v>
      </c>
      <c r="K1138" s="159"/>
      <c r="L1138" s="10"/>
    </row>
    <row r="1139" spans="1:12" x14ac:dyDescent="0.25">
      <c r="A1139" s="8">
        <v>390</v>
      </c>
      <c r="B1139" s="168" t="s">
        <v>123</v>
      </c>
      <c r="C1139" s="57"/>
      <c r="D1139" s="58"/>
      <c r="E1139" s="10"/>
      <c r="F1139" s="10"/>
      <c r="G1139" s="10"/>
      <c r="H1139" s="10"/>
      <c r="I1139" s="10"/>
      <c r="J1139" s="10"/>
      <c r="K1139" s="159"/>
      <c r="L1139" s="10"/>
    </row>
    <row r="1140" spans="1:12" x14ac:dyDescent="0.25">
      <c r="B1140" s="168" t="s">
        <v>8</v>
      </c>
      <c r="C1140" s="57">
        <v>443175</v>
      </c>
      <c r="D1140" s="58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59"/>
      <c r="L1140" s="10"/>
    </row>
    <row r="1141" spans="1:12" x14ac:dyDescent="0.25">
      <c r="B1141" s="168" t="s">
        <v>9</v>
      </c>
      <c r="C1141" s="57">
        <v>487079</v>
      </c>
      <c r="D1141" s="58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59"/>
      <c r="L1141" s="10"/>
    </row>
    <row r="1142" spans="1:12" x14ac:dyDescent="0.25">
      <c r="A1142" s="8">
        <v>391</v>
      </c>
      <c r="B1142" s="168" t="s">
        <v>122</v>
      </c>
      <c r="C1142" s="57"/>
      <c r="D1142" s="79"/>
      <c r="E1142" s="10"/>
      <c r="F1142" s="10"/>
      <c r="G1142" s="10"/>
      <c r="H1142" s="10"/>
      <c r="I1142" s="10"/>
      <c r="J1142" s="10"/>
      <c r="K1142" s="159"/>
      <c r="L1142" s="10"/>
    </row>
    <row r="1143" spans="1:12" x14ac:dyDescent="0.25">
      <c r="B1143" s="168" t="s">
        <v>8</v>
      </c>
      <c r="C1143" s="57">
        <v>51868</v>
      </c>
      <c r="D1143" s="73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59"/>
      <c r="L1143" s="10"/>
    </row>
    <row r="1144" spans="1:12" x14ac:dyDescent="0.25">
      <c r="B1144" s="168" t="s">
        <v>9</v>
      </c>
      <c r="C1144" s="57">
        <v>61367</v>
      </c>
      <c r="D1144" s="73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59"/>
      <c r="L1144" s="10"/>
    </row>
    <row r="1145" spans="1:12" x14ac:dyDescent="0.25">
      <c r="A1145" s="8">
        <v>392</v>
      </c>
      <c r="B1145" s="168" t="s">
        <v>121</v>
      </c>
      <c r="C1145" s="57"/>
      <c r="D1145" s="58"/>
      <c r="E1145" s="10"/>
      <c r="F1145" s="10"/>
      <c r="G1145" s="10"/>
      <c r="H1145" s="10"/>
      <c r="I1145" s="10"/>
      <c r="J1145" s="10"/>
      <c r="K1145" s="159"/>
      <c r="L1145" s="10"/>
    </row>
    <row r="1146" spans="1:12" x14ac:dyDescent="0.25">
      <c r="B1146" s="168" t="s">
        <v>8</v>
      </c>
      <c r="C1146" s="57">
        <v>90991</v>
      </c>
      <c r="D1146" s="58">
        <v>43689</v>
      </c>
      <c r="E1146" s="86">
        <v>318</v>
      </c>
      <c r="F1146" s="86">
        <v>328</v>
      </c>
      <c r="G1146" s="86">
        <f>F1146-E1146</f>
        <v>10</v>
      </c>
      <c r="H1146" s="86"/>
      <c r="I1146" s="86"/>
      <c r="J1146" s="86"/>
      <c r="K1146" s="159"/>
      <c r="L1146" s="10"/>
    </row>
    <row r="1147" spans="1:12" x14ac:dyDescent="0.25">
      <c r="B1147" s="168" t="s">
        <v>9</v>
      </c>
      <c r="C1147" s="57">
        <v>96220</v>
      </c>
      <c r="D1147" s="58">
        <v>42959</v>
      </c>
      <c r="E1147" s="86"/>
      <c r="F1147" s="86"/>
      <c r="G1147" s="86"/>
      <c r="H1147" s="86">
        <v>179</v>
      </c>
      <c r="I1147" s="86">
        <v>184</v>
      </c>
      <c r="J1147" s="86">
        <f>I1147-H1147</f>
        <v>5</v>
      </c>
      <c r="K1147" s="159"/>
      <c r="L1147" s="10"/>
    </row>
    <row r="1148" spans="1:12" x14ac:dyDescent="0.25">
      <c r="A1148" s="8">
        <v>393</v>
      </c>
      <c r="B1148" s="168" t="s">
        <v>120</v>
      </c>
      <c r="C1148" s="57"/>
      <c r="D1148" s="58"/>
      <c r="E1148" s="10"/>
      <c r="F1148" s="10"/>
      <c r="G1148" s="10"/>
      <c r="H1148" s="10"/>
      <c r="I1148" s="10"/>
      <c r="J1148" s="10"/>
      <c r="K1148" s="159"/>
      <c r="L1148" s="10"/>
    </row>
    <row r="1149" spans="1:12" x14ac:dyDescent="0.25">
      <c r="B1149" s="168" t="s">
        <v>8</v>
      </c>
      <c r="C1149" s="57">
        <v>12299606</v>
      </c>
      <c r="D1149" s="58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59"/>
      <c r="L1149" s="10"/>
    </row>
    <row r="1150" spans="1:12" x14ac:dyDescent="0.25">
      <c r="B1150" s="168" t="s">
        <v>8</v>
      </c>
      <c r="C1150" s="57">
        <v>12299408</v>
      </c>
      <c r="D1150" s="58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59"/>
      <c r="L1150" s="10"/>
    </row>
    <row r="1151" spans="1:12" x14ac:dyDescent="0.25">
      <c r="B1151" s="168" t="s">
        <v>9</v>
      </c>
      <c r="C1151" s="57">
        <v>12297008</v>
      </c>
      <c r="D1151" s="58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59"/>
      <c r="L1151" s="10"/>
    </row>
    <row r="1152" spans="1:12" x14ac:dyDescent="0.25">
      <c r="B1152" s="168" t="s">
        <v>9</v>
      </c>
      <c r="C1152" s="57">
        <v>12296407</v>
      </c>
      <c r="D1152" s="58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59"/>
      <c r="L1152" s="10"/>
    </row>
    <row r="1153" spans="1:15" x14ac:dyDescent="0.25">
      <c r="A1153" s="8">
        <v>394</v>
      </c>
      <c r="B1153" s="168" t="s">
        <v>119</v>
      </c>
      <c r="C1153" s="57"/>
      <c r="D1153" s="58"/>
      <c r="E1153" s="10"/>
      <c r="F1153" s="10"/>
      <c r="G1153" s="10"/>
      <c r="H1153" s="10"/>
      <c r="I1153" s="10"/>
      <c r="J1153" s="10"/>
      <c r="K1153" s="159"/>
      <c r="L1153" s="10"/>
    </row>
    <row r="1154" spans="1:15" x14ac:dyDescent="0.25">
      <c r="B1154" s="168" t="s">
        <v>8</v>
      </c>
      <c r="C1154" s="57">
        <v>12298807</v>
      </c>
      <c r="D1154" s="58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59"/>
      <c r="L1154" s="10"/>
    </row>
    <row r="1155" spans="1:15" x14ac:dyDescent="0.25">
      <c r="B1155" s="168" t="s">
        <v>8</v>
      </c>
      <c r="C1155" s="57">
        <v>12296001</v>
      </c>
      <c r="D1155" s="58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59"/>
      <c r="L1155" s="10"/>
    </row>
    <row r="1156" spans="1:15" x14ac:dyDescent="0.25">
      <c r="B1156" s="168" t="s">
        <v>9</v>
      </c>
      <c r="C1156" s="57">
        <v>12299002</v>
      </c>
      <c r="D1156" s="58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59"/>
      <c r="L1156" s="10"/>
    </row>
    <row r="1157" spans="1:15" x14ac:dyDescent="0.25">
      <c r="B1157" s="168" t="s">
        <v>9</v>
      </c>
      <c r="C1157" s="57">
        <v>12299200</v>
      </c>
      <c r="D1157" s="90"/>
      <c r="E1157" s="86"/>
      <c r="F1157" s="86"/>
      <c r="G1157" s="10"/>
      <c r="H1157" s="86">
        <v>12</v>
      </c>
      <c r="I1157" s="10">
        <v>13</v>
      </c>
      <c r="J1157" s="86">
        <f>I1157-H1157</f>
        <v>1</v>
      </c>
      <c r="K1157" s="159"/>
      <c r="L1157" s="10"/>
    </row>
    <row r="1158" spans="1:15" x14ac:dyDescent="0.25">
      <c r="A1158" s="8">
        <v>395</v>
      </c>
      <c r="B1158" s="168" t="s">
        <v>397</v>
      </c>
      <c r="C1158" s="57"/>
      <c r="D1158" s="90"/>
      <c r="E1158" s="86"/>
      <c r="F1158" s="86"/>
      <c r="G1158" s="10"/>
      <c r="H1158" s="86"/>
      <c r="I1158" s="86"/>
      <c r="J1158" s="86"/>
      <c r="K1158" s="159"/>
      <c r="L1158" s="10"/>
    </row>
    <row r="1159" spans="1:15" x14ac:dyDescent="0.25">
      <c r="B1159" s="168" t="s">
        <v>8</v>
      </c>
      <c r="C1159" s="57">
        <v>110100400</v>
      </c>
      <c r="D1159" s="58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59"/>
      <c r="L1159" s="10"/>
    </row>
    <row r="1160" spans="1:15" x14ac:dyDescent="0.25">
      <c r="B1160" s="168" t="s">
        <v>9</v>
      </c>
      <c r="C1160" s="57">
        <v>110065181</v>
      </c>
      <c r="D1160" s="58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59"/>
      <c r="L1160" s="10"/>
    </row>
    <row r="1161" spans="1:15" s="6" customFormat="1" ht="28.5" x14ac:dyDescent="0.25">
      <c r="A1161" s="8">
        <v>396</v>
      </c>
      <c r="B1161" s="226" t="s">
        <v>118</v>
      </c>
      <c r="C1161" s="60"/>
      <c r="D1161" s="93"/>
      <c r="E1161" s="13"/>
      <c r="F1161" s="13"/>
      <c r="G1161" s="10"/>
      <c r="H1161" s="13"/>
      <c r="I1161" s="13"/>
      <c r="J1161" s="13"/>
      <c r="K1161" s="159"/>
      <c r="L1161" s="61"/>
      <c r="N1161" s="2"/>
      <c r="O1161" s="2"/>
    </row>
    <row r="1162" spans="1:15" s="6" customFormat="1" x14ac:dyDescent="0.25">
      <c r="A1162" s="8"/>
      <c r="B1162" s="168" t="s">
        <v>8</v>
      </c>
      <c r="C1162" s="60">
        <v>722462</v>
      </c>
      <c r="D1162" s="75">
        <v>43831</v>
      </c>
      <c r="E1162" s="87">
        <v>164</v>
      </c>
      <c r="F1162" s="10">
        <v>173</v>
      </c>
      <c r="G1162" s="86">
        <f>F1162-E1162</f>
        <v>9</v>
      </c>
      <c r="H1162" s="87"/>
      <c r="I1162" s="87"/>
      <c r="J1162" s="87"/>
      <c r="K1162" s="159"/>
      <c r="L1162" s="61"/>
      <c r="N1162" s="2"/>
      <c r="O1162" s="2"/>
    </row>
    <row r="1163" spans="1:15" s="6" customFormat="1" x14ac:dyDescent="0.25">
      <c r="A1163" s="8"/>
      <c r="B1163" s="168" t="s">
        <v>9</v>
      </c>
      <c r="C1163" s="60">
        <v>756306</v>
      </c>
      <c r="D1163" s="75">
        <v>43101</v>
      </c>
      <c r="E1163" s="87"/>
      <c r="F1163" s="87"/>
      <c r="G1163" s="86"/>
      <c r="H1163" s="87">
        <v>130</v>
      </c>
      <c r="I1163" s="10">
        <v>130</v>
      </c>
      <c r="J1163" s="87">
        <f>I1163-H1163</f>
        <v>0</v>
      </c>
      <c r="K1163" s="159"/>
      <c r="L1163" s="61" t="s">
        <v>586</v>
      </c>
      <c r="N1163" s="2"/>
      <c r="O1163" s="2"/>
    </row>
    <row r="1164" spans="1:15" s="6" customFormat="1" ht="28.5" x14ac:dyDescent="0.25">
      <c r="A1164" s="8">
        <v>397</v>
      </c>
      <c r="B1164" s="226" t="s">
        <v>117</v>
      </c>
      <c r="C1164" s="60"/>
      <c r="D1164" s="93"/>
      <c r="E1164" s="13"/>
      <c r="F1164" s="13"/>
      <c r="G1164" s="10"/>
      <c r="H1164" s="13"/>
      <c r="I1164" s="13"/>
      <c r="J1164" s="13"/>
      <c r="K1164" s="159"/>
      <c r="L1164" s="77"/>
      <c r="N1164" s="2"/>
      <c r="O1164" s="2"/>
    </row>
    <row r="1165" spans="1:15" s="6" customFormat="1" x14ac:dyDescent="0.25">
      <c r="A1165" s="8"/>
      <c r="B1165" s="168" t="s">
        <v>8</v>
      </c>
      <c r="C1165" s="60">
        <v>912406</v>
      </c>
      <c r="D1165" s="75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59"/>
      <c r="L1165" s="77"/>
      <c r="N1165" s="2"/>
      <c r="O1165" s="2"/>
    </row>
    <row r="1166" spans="1:15" s="6" customFormat="1" x14ac:dyDescent="0.25">
      <c r="A1166" s="8"/>
      <c r="B1166" s="168" t="s">
        <v>9</v>
      </c>
      <c r="C1166" s="60">
        <v>912208</v>
      </c>
      <c r="D1166" s="75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59"/>
      <c r="L1166" s="77"/>
      <c r="N1166" s="2"/>
      <c r="O1166" s="2"/>
    </row>
    <row r="1167" spans="1:15" s="6" customFormat="1" x14ac:dyDescent="0.25">
      <c r="A1167" s="8">
        <v>398</v>
      </c>
      <c r="B1167" s="168" t="s">
        <v>116</v>
      </c>
      <c r="C1167" s="60"/>
      <c r="D1167" s="93"/>
      <c r="E1167" s="87"/>
      <c r="F1167" s="87"/>
      <c r="G1167" s="10"/>
      <c r="H1167" s="87"/>
      <c r="I1167" s="87"/>
      <c r="J1167" s="87"/>
      <c r="K1167" s="159"/>
      <c r="L1167" s="13"/>
      <c r="N1167" s="2"/>
      <c r="O1167" s="2"/>
    </row>
    <row r="1168" spans="1:15" s="6" customFormat="1" x14ac:dyDescent="0.25">
      <c r="A1168" s="8"/>
      <c r="B1168" s="168" t="s">
        <v>8</v>
      </c>
      <c r="C1168" s="60">
        <v>110090383</v>
      </c>
      <c r="D1168" s="75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205"/>
      <c r="L1168" s="13"/>
      <c r="N1168" s="2"/>
      <c r="O1168" s="2"/>
    </row>
    <row r="1169" spans="1:15" s="6" customFormat="1" x14ac:dyDescent="0.25">
      <c r="A1169" s="8"/>
      <c r="B1169" s="168" t="s">
        <v>8</v>
      </c>
      <c r="C1169" s="60">
        <v>110049126</v>
      </c>
      <c r="D1169" s="75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205"/>
      <c r="L1169" s="13"/>
      <c r="N1169" s="2"/>
      <c r="O1169" s="2"/>
    </row>
    <row r="1170" spans="1:15" s="6" customFormat="1" x14ac:dyDescent="0.25">
      <c r="A1170" s="8"/>
      <c r="B1170" s="168" t="s">
        <v>9</v>
      </c>
      <c r="C1170" s="60">
        <v>294173810</v>
      </c>
      <c r="D1170" s="75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205"/>
      <c r="L1170" s="13"/>
      <c r="N1170" s="2"/>
      <c r="O1170" s="2"/>
    </row>
    <row r="1171" spans="1:15" s="6" customFormat="1" x14ac:dyDescent="0.25">
      <c r="A1171" s="8"/>
      <c r="B1171" s="168" t="s">
        <v>9</v>
      </c>
      <c r="C1171" s="60">
        <v>110063172</v>
      </c>
      <c r="D1171" s="75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205"/>
      <c r="L1171" s="13"/>
      <c r="N1171" s="2"/>
      <c r="O1171" s="2"/>
    </row>
    <row r="1172" spans="1:15" ht="28.5" x14ac:dyDescent="0.25">
      <c r="A1172" s="8">
        <v>399</v>
      </c>
      <c r="B1172" s="229" t="s">
        <v>533</v>
      </c>
      <c r="C1172" s="57"/>
      <c r="D1172" s="85" t="s">
        <v>551</v>
      </c>
      <c r="E1172" s="10"/>
      <c r="F1172" s="10"/>
      <c r="G1172" s="10"/>
      <c r="H1172" s="10"/>
      <c r="I1172" s="10"/>
      <c r="J1172" s="10"/>
      <c r="K1172" s="205"/>
      <c r="L1172" s="59"/>
    </row>
    <row r="1173" spans="1:15" x14ac:dyDescent="0.25">
      <c r="B1173" s="183" t="s">
        <v>8</v>
      </c>
      <c r="C1173" s="57">
        <v>62282</v>
      </c>
      <c r="D1173" s="58">
        <v>43977</v>
      </c>
      <c r="E1173" s="86">
        <v>83</v>
      </c>
      <c r="F1173" s="86">
        <v>86</v>
      </c>
      <c r="G1173" s="86">
        <f>F1173-E1173</f>
        <v>3</v>
      </c>
      <c r="H1173" s="86"/>
      <c r="I1173" s="86"/>
      <c r="J1173" s="86"/>
      <c r="K1173" s="205"/>
      <c r="L1173" s="59"/>
    </row>
    <row r="1174" spans="1:15" x14ac:dyDescent="0.25">
      <c r="B1174" s="183" t="s">
        <v>8</v>
      </c>
      <c r="C1174" s="57">
        <v>62222</v>
      </c>
      <c r="D1174" s="58">
        <v>43977</v>
      </c>
      <c r="E1174" s="86">
        <v>64</v>
      </c>
      <c r="F1174" s="86">
        <v>64</v>
      </c>
      <c r="G1174" s="86">
        <f>F1174-E1174</f>
        <v>0</v>
      </c>
      <c r="H1174" s="86"/>
      <c r="I1174" s="86"/>
      <c r="J1174" s="86"/>
      <c r="K1174" s="205"/>
      <c r="L1174" s="59"/>
    </row>
    <row r="1175" spans="1:15" x14ac:dyDescent="0.25">
      <c r="B1175" s="183" t="s">
        <v>9</v>
      </c>
      <c r="C1175" s="57">
        <v>41245</v>
      </c>
      <c r="D1175" s="58">
        <v>43277</v>
      </c>
      <c r="E1175" s="86"/>
      <c r="F1175" s="86"/>
      <c r="G1175" s="86"/>
      <c r="H1175" s="86">
        <v>43</v>
      </c>
      <c r="I1175" s="86">
        <v>45</v>
      </c>
      <c r="J1175" s="86">
        <f>I1175-H1175</f>
        <v>2</v>
      </c>
      <c r="K1175" s="205"/>
      <c r="L1175" s="59"/>
    </row>
    <row r="1176" spans="1:15" x14ac:dyDescent="0.25">
      <c r="B1176" s="183" t="s">
        <v>9</v>
      </c>
      <c r="C1176" s="57">
        <v>41238</v>
      </c>
      <c r="D1176" s="58">
        <v>43277</v>
      </c>
      <c r="E1176" s="86"/>
      <c r="F1176" s="86"/>
      <c r="G1176" s="86"/>
      <c r="H1176" s="86">
        <v>30</v>
      </c>
      <c r="I1176" s="86">
        <v>32</v>
      </c>
      <c r="J1176" s="86">
        <f>I1176-H1176</f>
        <v>2</v>
      </c>
      <c r="K1176" s="205"/>
      <c r="L1176" s="59"/>
    </row>
    <row r="1177" spans="1:15" x14ac:dyDescent="0.25">
      <c r="A1177" s="8">
        <v>400</v>
      </c>
      <c r="B1177" s="168"/>
      <c r="C1177" s="57"/>
      <c r="D1177" s="58"/>
      <c r="E1177" s="10"/>
      <c r="F1177" s="10"/>
      <c r="G1177" s="10"/>
      <c r="H1177" s="10"/>
      <c r="I1177" s="10"/>
      <c r="J1177" s="10"/>
      <c r="K1177" s="191">
        <v>1</v>
      </c>
      <c r="L1177" s="10"/>
    </row>
    <row r="1178" spans="1:15" x14ac:dyDescent="0.25">
      <c r="A1178" s="8">
        <v>401</v>
      </c>
      <c r="B1178" s="168" t="s">
        <v>425</v>
      </c>
      <c r="C1178" s="57"/>
      <c r="D1178" s="90"/>
      <c r="E1178" s="86"/>
      <c r="F1178" s="86"/>
      <c r="G1178" s="10"/>
      <c r="H1178" s="86"/>
      <c r="I1178" s="86"/>
      <c r="J1178" s="86"/>
      <c r="K1178" s="159"/>
      <c r="L1178" s="10"/>
    </row>
    <row r="1179" spans="1:15" x14ac:dyDescent="0.25">
      <c r="B1179" s="168" t="s">
        <v>8</v>
      </c>
      <c r="C1179" s="57">
        <v>2897684</v>
      </c>
      <c r="D1179" s="58">
        <v>43780</v>
      </c>
      <c r="E1179" s="86">
        <v>170</v>
      </c>
      <c r="F1179" s="86">
        <v>174</v>
      </c>
      <c r="G1179" s="86">
        <f>F1179-E1179</f>
        <v>4</v>
      </c>
      <c r="H1179" s="86"/>
      <c r="I1179" s="86"/>
      <c r="J1179" s="86"/>
      <c r="K1179" s="159"/>
      <c r="L1179" s="10"/>
    </row>
    <row r="1180" spans="1:15" x14ac:dyDescent="0.25">
      <c r="B1180" s="168" t="s">
        <v>9</v>
      </c>
      <c r="C1180" s="57">
        <v>1456805</v>
      </c>
      <c r="D1180" s="58">
        <v>43050</v>
      </c>
      <c r="E1180" s="86"/>
      <c r="F1180" s="86"/>
      <c r="G1180" s="86"/>
      <c r="H1180" s="86">
        <v>116</v>
      </c>
      <c r="I1180" s="86">
        <v>116</v>
      </c>
      <c r="J1180" s="86">
        <f>I1180-H1180</f>
        <v>0</v>
      </c>
      <c r="K1180" s="159"/>
      <c r="L1180" s="10"/>
    </row>
    <row r="1181" spans="1:15" x14ac:dyDescent="0.25">
      <c r="A1181" s="8">
        <v>402</v>
      </c>
      <c r="B1181" s="168"/>
      <c r="C1181" s="57"/>
      <c r="D1181" s="58"/>
      <c r="E1181" s="10"/>
      <c r="F1181" s="10"/>
      <c r="G1181" s="10"/>
      <c r="H1181" s="10"/>
      <c r="I1181" s="10"/>
      <c r="J1181" s="10"/>
      <c r="K1181" s="191">
        <v>2</v>
      </c>
      <c r="L1181" s="10"/>
    </row>
    <row r="1182" spans="1:15" x14ac:dyDescent="0.25">
      <c r="A1182" s="8">
        <v>403</v>
      </c>
      <c r="B1182" s="168" t="s">
        <v>115</v>
      </c>
      <c r="C1182" s="57"/>
      <c r="D1182" s="58"/>
      <c r="E1182" s="10"/>
      <c r="F1182" s="10"/>
      <c r="G1182" s="10"/>
      <c r="H1182" s="10"/>
      <c r="I1182" s="10"/>
      <c r="J1182" s="10"/>
      <c r="K1182" s="159"/>
      <c r="L1182" s="59"/>
    </row>
    <row r="1183" spans="1:15" x14ac:dyDescent="0.25">
      <c r="B1183" s="168" t="s">
        <v>8</v>
      </c>
      <c r="C1183" s="57">
        <v>110037633</v>
      </c>
      <c r="D1183" s="58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59"/>
      <c r="L1183" s="59"/>
    </row>
    <row r="1184" spans="1:15" x14ac:dyDescent="0.25">
      <c r="B1184" s="168" t="s">
        <v>8</v>
      </c>
      <c r="C1184" s="57">
        <v>1421992</v>
      </c>
      <c r="D1184" s="58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59"/>
      <c r="L1184" s="59"/>
    </row>
    <row r="1185" spans="1:12" x14ac:dyDescent="0.25">
      <c r="B1185" s="168" t="s">
        <v>9</v>
      </c>
      <c r="C1185" s="57">
        <v>110087563</v>
      </c>
      <c r="D1185" s="58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59"/>
      <c r="L1185" s="59"/>
    </row>
    <row r="1186" spans="1:12" x14ac:dyDescent="0.25">
      <c r="B1186" s="168" t="s">
        <v>9</v>
      </c>
      <c r="C1186" s="57">
        <v>44706995</v>
      </c>
      <c r="D1186" s="58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59"/>
      <c r="L1186" s="59"/>
    </row>
    <row r="1187" spans="1:12" x14ac:dyDescent="0.25">
      <c r="A1187" s="8">
        <v>404</v>
      </c>
      <c r="B1187" s="168" t="s">
        <v>114</v>
      </c>
      <c r="C1187" s="57"/>
      <c r="D1187" s="58"/>
      <c r="E1187" s="10"/>
      <c r="F1187" s="10"/>
      <c r="G1187" s="10"/>
      <c r="H1187" s="10"/>
      <c r="I1187" s="10"/>
      <c r="J1187" s="10"/>
      <c r="K1187" s="159"/>
      <c r="L1187" s="10"/>
    </row>
    <row r="1188" spans="1:12" x14ac:dyDescent="0.25">
      <c r="B1188" s="168" t="s">
        <v>8</v>
      </c>
      <c r="C1188" s="57">
        <v>6843700</v>
      </c>
      <c r="D1188" s="58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59"/>
      <c r="L1188" s="10"/>
    </row>
    <row r="1189" spans="1:12" x14ac:dyDescent="0.25">
      <c r="B1189" s="168" t="s">
        <v>8</v>
      </c>
      <c r="C1189" s="57">
        <v>5234806</v>
      </c>
      <c r="D1189" s="58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59"/>
      <c r="L1189" s="10"/>
    </row>
    <row r="1190" spans="1:12" x14ac:dyDescent="0.25">
      <c r="B1190" s="168" t="s">
        <v>9</v>
      </c>
      <c r="C1190" s="57">
        <v>6843304</v>
      </c>
      <c r="D1190" s="58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59"/>
      <c r="L1190" s="10"/>
    </row>
    <row r="1191" spans="1:12" x14ac:dyDescent="0.25">
      <c r="B1191" s="168" t="s">
        <v>9</v>
      </c>
      <c r="C1191" s="57">
        <v>6845902</v>
      </c>
      <c r="D1191" s="58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59"/>
      <c r="L1191" s="10"/>
    </row>
    <row r="1192" spans="1:12" x14ac:dyDescent="0.25">
      <c r="A1192" s="8">
        <v>405</v>
      </c>
      <c r="B1192" s="168" t="s">
        <v>113</v>
      </c>
      <c r="C1192" s="106" t="s">
        <v>604</v>
      </c>
      <c r="D1192" s="107" t="s">
        <v>342</v>
      </c>
      <c r="E1192" s="108"/>
      <c r="F1192" s="108"/>
      <c r="G1192" s="108"/>
      <c r="H1192" s="108"/>
      <c r="I1192" s="108"/>
      <c r="J1192" s="108"/>
      <c r="K1192" s="202">
        <v>1</v>
      </c>
      <c r="L1192" s="10"/>
    </row>
    <row r="1193" spans="1:12" x14ac:dyDescent="0.25">
      <c r="B1193" s="168" t="s">
        <v>8</v>
      </c>
      <c r="C1193" s="57">
        <v>446506</v>
      </c>
      <c r="D1193" s="58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59"/>
      <c r="L1193" s="10"/>
    </row>
    <row r="1194" spans="1:12" x14ac:dyDescent="0.25">
      <c r="B1194" s="168" t="s">
        <v>9</v>
      </c>
      <c r="C1194" s="57">
        <v>451500</v>
      </c>
      <c r="D1194" s="58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59"/>
      <c r="L1194" s="10"/>
    </row>
    <row r="1195" spans="1:12" x14ac:dyDescent="0.25">
      <c r="A1195" s="8">
        <v>406</v>
      </c>
      <c r="B1195" s="168" t="s">
        <v>398</v>
      </c>
      <c r="C1195" s="57"/>
      <c r="D1195" s="58"/>
      <c r="E1195" s="10"/>
      <c r="F1195" s="10"/>
      <c r="G1195" s="10"/>
      <c r="H1195" s="10"/>
      <c r="I1195" s="10"/>
      <c r="J1195" s="10"/>
      <c r="K1195" s="159"/>
      <c r="L1195" s="10"/>
    </row>
    <row r="1196" spans="1:12" x14ac:dyDescent="0.25">
      <c r="B1196" s="168" t="s">
        <v>8</v>
      </c>
      <c r="C1196" s="57">
        <v>6844301</v>
      </c>
      <c r="D1196" s="58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59"/>
      <c r="L1196" s="10"/>
    </row>
    <row r="1197" spans="1:12" x14ac:dyDescent="0.25">
      <c r="B1197" s="168" t="s">
        <v>9</v>
      </c>
      <c r="C1197" s="57">
        <v>6843908</v>
      </c>
      <c r="D1197" s="58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59"/>
      <c r="L1197" s="10"/>
    </row>
    <row r="1198" spans="1:12" ht="42.75" x14ac:dyDescent="0.25">
      <c r="A1198" s="8">
        <v>407</v>
      </c>
      <c r="B1198" s="226" t="s">
        <v>112</v>
      </c>
      <c r="C1198" s="57"/>
      <c r="D1198" s="58"/>
      <c r="E1198" s="10"/>
      <c r="F1198" s="10"/>
      <c r="G1198" s="10"/>
      <c r="H1198" s="10"/>
      <c r="I1198" s="10"/>
      <c r="J1198" s="10"/>
      <c r="K1198" s="159"/>
      <c r="L1198" s="10"/>
    </row>
    <row r="1199" spans="1:12" x14ac:dyDescent="0.25">
      <c r="B1199" s="168" t="s">
        <v>8</v>
      </c>
      <c r="C1199" s="57">
        <v>36116</v>
      </c>
      <c r="D1199" s="58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59"/>
      <c r="L1199" s="10"/>
    </row>
    <row r="1200" spans="1:12" x14ac:dyDescent="0.25">
      <c r="B1200" s="168" t="s">
        <v>9</v>
      </c>
      <c r="C1200" s="57">
        <v>45009</v>
      </c>
      <c r="D1200" s="58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59"/>
      <c r="L1200" s="10" t="s">
        <v>587</v>
      </c>
    </row>
    <row r="1201" spans="1:12" x14ac:dyDescent="0.25">
      <c r="A1201" s="8">
        <v>408</v>
      </c>
      <c r="B1201" s="168" t="s">
        <v>111</v>
      </c>
      <c r="C1201" s="57"/>
      <c r="D1201" s="79"/>
      <c r="E1201" s="10"/>
      <c r="F1201" s="10"/>
      <c r="G1201" s="10"/>
      <c r="H1201" s="10"/>
      <c r="I1201" s="10"/>
      <c r="J1201" s="10"/>
      <c r="K1201" s="159"/>
      <c r="L1201" s="10"/>
    </row>
    <row r="1202" spans="1:12" x14ac:dyDescent="0.25">
      <c r="B1202" s="168" t="s">
        <v>8</v>
      </c>
      <c r="C1202" s="57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59"/>
      <c r="L1202" s="10"/>
    </row>
    <row r="1203" spans="1:12" x14ac:dyDescent="0.25">
      <c r="B1203" s="168" t="s">
        <v>8</v>
      </c>
      <c r="C1203" s="57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59"/>
      <c r="L1203" s="10"/>
    </row>
    <row r="1204" spans="1:12" x14ac:dyDescent="0.25">
      <c r="B1204" s="168" t="s">
        <v>9</v>
      </c>
      <c r="C1204" s="57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59"/>
      <c r="L1204" s="10"/>
    </row>
    <row r="1205" spans="1:12" x14ac:dyDescent="0.25">
      <c r="B1205" s="168" t="s">
        <v>9</v>
      </c>
      <c r="C1205" s="57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59"/>
      <c r="L1205" s="10"/>
    </row>
    <row r="1206" spans="1:12" x14ac:dyDescent="0.25">
      <c r="A1206" s="8">
        <v>409</v>
      </c>
      <c r="B1206" s="168" t="s">
        <v>110</v>
      </c>
      <c r="C1206" s="57"/>
      <c r="D1206" s="90"/>
      <c r="E1206" s="10"/>
      <c r="F1206" s="10"/>
      <c r="G1206" s="10"/>
      <c r="H1206" s="10"/>
      <c r="I1206" s="10"/>
      <c r="J1206" s="10"/>
      <c r="K1206" s="159"/>
      <c r="L1206" s="10"/>
    </row>
    <row r="1207" spans="1:12" x14ac:dyDescent="0.25">
      <c r="B1207" s="168" t="s">
        <v>8</v>
      </c>
      <c r="C1207" s="57">
        <v>51546</v>
      </c>
      <c r="D1207" s="58">
        <v>43466</v>
      </c>
      <c r="E1207" s="86">
        <v>80</v>
      </c>
      <c r="F1207" s="86">
        <v>82</v>
      </c>
      <c r="G1207" s="86">
        <f>F1207-E1207</f>
        <v>2</v>
      </c>
      <c r="H1207" s="86"/>
      <c r="I1207" s="86"/>
      <c r="J1207" s="86"/>
      <c r="K1207" s="159"/>
      <c r="L1207" s="10"/>
    </row>
    <row r="1208" spans="1:12" x14ac:dyDescent="0.25">
      <c r="B1208" s="168" t="s">
        <v>8</v>
      </c>
      <c r="C1208" s="57">
        <v>34205</v>
      </c>
      <c r="D1208" s="58">
        <v>43466</v>
      </c>
      <c r="E1208" s="86">
        <v>180</v>
      </c>
      <c r="F1208" s="86">
        <v>189</v>
      </c>
      <c r="G1208" s="86">
        <f>F1208-E1208</f>
        <v>9</v>
      </c>
      <c r="H1208" s="86"/>
      <c r="I1208" s="86"/>
      <c r="J1208" s="86"/>
      <c r="K1208" s="159"/>
      <c r="L1208" s="10"/>
    </row>
    <row r="1209" spans="1:12" x14ac:dyDescent="0.25">
      <c r="B1209" s="168" t="s">
        <v>9</v>
      </c>
      <c r="C1209" s="57">
        <v>63577</v>
      </c>
      <c r="D1209" s="58">
        <v>42736</v>
      </c>
      <c r="E1209" s="86"/>
      <c r="F1209" s="86"/>
      <c r="G1209" s="86"/>
      <c r="H1209" s="86">
        <v>48</v>
      </c>
      <c r="I1209" s="86">
        <v>48</v>
      </c>
      <c r="J1209" s="86">
        <f>I1209-H1209</f>
        <v>0</v>
      </c>
      <c r="K1209" s="159"/>
      <c r="L1209" s="10"/>
    </row>
    <row r="1210" spans="1:12" x14ac:dyDescent="0.25">
      <c r="B1210" s="168" t="s">
        <v>9</v>
      </c>
      <c r="C1210" s="57">
        <v>107894</v>
      </c>
      <c r="D1210" s="58">
        <v>42736</v>
      </c>
      <c r="E1210" s="86"/>
      <c r="F1210" s="86"/>
      <c r="G1210" s="86"/>
      <c r="H1210" s="86">
        <v>57</v>
      </c>
      <c r="I1210" s="86">
        <v>64</v>
      </c>
      <c r="J1210" s="86">
        <f>I1210-H1210</f>
        <v>7</v>
      </c>
      <c r="K1210" s="159"/>
      <c r="L1210" s="10"/>
    </row>
    <row r="1211" spans="1:12" x14ac:dyDescent="0.25">
      <c r="A1211" s="8">
        <v>410</v>
      </c>
      <c r="B1211" s="168" t="s">
        <v>109</v>
      </c>
      <c r="C1211" s="57"/>
      <c r="D1211" s="58"/>
      <c r="E1211" s="10"/>
      <c r="F1211" s="10"/>
      <c r="G1211" s="10"/>
      <c r="H1211" s="10"/>
      <c r="I1211" s="10"/>
      <c r="J1211" s="10"/>
      <c r="K1211" s="159"/>
      <c r="L1211" s="10"/>
    </row>
    <row r="1212" spans="1:12" x14ac:dyDescent="0.25">
      <c r="B1212" s="168" t="s">
        <v>8</v>
      </c>
      <c r="C1212" s="57">
        <v>92966104</v>
      </c>
      <c r="D1212" s="58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59"/>
      <c r="L1212" s="10"/>
    </row>
    <row r="1213" spans="1:12" x14ac:dyDescent="0.25">
      <c r="B1213" s="168" t="s">
        <v>9</v>
      </c>
      <c r="C1213" s="57">
        <v>92967002</v>
      </c>
      <c r="D1213" s="58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59"/>
      <c r="L1213" s="10"/>
    </row>
    <row r="1214" spans="1:12" x14ac:dyDescent="0.25">
      <c r="A1214" s="8">
        <v>411</v>
      </c>
      <c r="B1214" s="168" t="s">
        <v>108</v>
      </c>
      <c r="C1214" s="120" t="s">
        <v>503</v>
      </c>
      <c r="D1214" s="121" t="s">
        <v>342</v>
      </c>
      <c r="E1214" s="119"/>
      <c r="F1214" s="119"/>
      <c r="G1214" s="119"/>
      <c r="H1214" s="119"/>
      <c r="I1214" s="119"/>
      <c r="J1214" s="119"/>
      <c r="K1214" s="203">
        <v>1</v>
      </c>
      <c r="L1214" s="10"/>
    </row>
    <row r="1215" spans="1:12" x14ac:dyDescent="0.25">
      <c r="B1215" s="168" t="s">
        <v>8</v>
      </c>
      <c r="C1215" s="57">
        <v>51883</v>
      </c>
      <c r="D1215" s="58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59"/>
      <c r="L1215" s="10"/>
    </row>
    <row r="1216" spans="1:12" x14ac:dyDescent="0.25">
      <c r="B1216" s="168" t="s">
        <v>9</v>
      </c>
      <c r="C1216" s="57">
        <v>57321</v>
      </c>
      <c r="D1216" s="58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59"/>
      <c r="L1216" s="10"/>
    </row>
    <row r="1217" spans="1:12" x14ac:dyDescent="0.25">
      <c r="A1217" s="8">
        <v>412</v>
      </c>
      <c r="B1217" s="168" t="s">
        <v>426</v>
      </c>
      <c r="C1217" s="57"/>
      <c r="D1217" s="58"/>
      <c r="E1217" s="10"/>
      <c r="F1217" s="10"/>
      <c r="G1217" s="10"/>
      <c r="H1217" s="10"/>
      <c r="I1217" s="10"/>
      <c r="J1217" s="10"/>
      <c r="K1217" s="192"/>
      <c r="L1217" s="10"/>
    </row>
    <row r="1218" spans="1:12" x14ac:dyDescent="0.25">
      <c r="B1218" s="168" t="s">
        <v>8</v>
      </c>
      <c r="C1218" s="57">
        <v>110107542</v>
      </c>
      <c r="D1218" s="58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92"/>
      <c r="L1218" s="10" t="s">
        <v>565</v>
      </c>
    </row>
    <row r="1219" spans="1:12" x14ac:dyDescent="0.25">
      <c r="B1219" s="168" t="s">
        <v>9</v>
      </c>
      <c r="C1219" s="57">
        <v>110106395</v>
      </c>
      <c r="D1219" s="58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92"/>
      <c r="L1219" s="10"/>
    </row>
    <row r="1220" spans="1:12" x14ac:dyDescent="0.25">
      <c r="A1220" s="8">
        <v>413</v>
      </c>
      <c r="B1220" s="168" t="s">
        <v>58</v>
      </c>
      <c r="C1220" s="57"/>
      <c r="D1220" s="85" t="s">
        <v>551</v>
      </c>
      <c r="E1220" s="10"/>
      <c r="F1220" s="10"/>
      <c r="G1220" s="10"/>
      <c r="H1220" s="10"/>
      <c r="I1220" s="10"/>
      <c r="J1220" s="10"/>
      <c r="K1220" s="159"/>
      <c r="L1220" s="59"/>
    </row>
    <row r="1221" spans="1:12" x14ac:dyDescent="0.25">
      <c r="B1221" s="168" t="s">
        <v>8</v>
      </c>
      <c r="C1221" s="57">
        <v>58960809</v>
      </c>
      <c r="D1221" s="58">
        <v>44496</v>
      </c>
      <c r="E1221" s="86">
        <v>14</v>
      </c>
      <c r="F1221" s="86">
        <v>16</v>
      </c>
      <c r="G1221" s="86">
        <f>F1221-E1221</f>
        <v>2</v>
      </c>
      <c r="H1221" s="86"/>
      <c r="I1221" s="86"/>
      <c r="J1221" s="86"/>
      <c r="K1221" s="159"/>
      <c r="L1221" s="59"/>
    </row>
    <row r="1222" spans="1:12" x14ac:dyDescent="0.25">
      <c r="B1222" s="168" t="s">
        <v>9</v>
      </c>
      <c r="C1222" s="57">
        <v>58957205</v>
      </c>
      <c r="D1222" s="58">
        <v>43765</v>
      </c>
      <c r="E1222" s="86"/>
      <c r="F1222" s="86"/>
      <c r="G1222" s="86"/>
      <c r="H1222" s="86">
        <v>11</v>
      </c>
      <c r="I1222" s="86">
        <v>13</v>
      </c>
      <c r="J1222" s="86">
        <f>I1222-H1222</f>
        <v>2</v>
      </c>
      <c r="K1222" s="159"/>
      <c r="L1222" s="59"/>
    </row>
    <row r="1223" spans="1:12" ht="28.5" x14ac:dyDescent="0.25">
      <c r="A1223" s="8">
        <v>414</v>
      </c>
      <c r="B1223" s="228" t="s">
        <v>107</v>
      </c>
      <c r="C1223" s="106" t="s">
        <v>503</v>
      </c>
      <c r="D1223" s="107" t="s">
        <v>342</v>
      </c>
      <c r="E1223" s="108" t="s">
        <v>588</v>
      </c>
      <c r="F1223" s="108"/>
      <c r="G1223" s="108"/>
      <c r="H1223" s="108"/>
      <c r="I1223" s="108"/>
      <c r="J1223" s="108"/>
      <c r="K1223" s="202">
        <v>2</v>
      </c>
      <c r="L1223" s="10"/>
    </row>
    <row r="1224" spans="1:12" x14ac:dyDescent="0.25">
      <c r="B1224" s="212" t="s">
        <v>8</v>
      </c>
      <c r="C1224" s="57">
        <v>80435605</v>
      </c>
      <c r="D1224" s="58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59"/>
      <c r="L1224" s="10"/>
    </row>
    <row r="1225" spans="1:12" x14ac:dyDescent="0.25">
      <c r="B1225" s="212" t="s">
        <v>9</v>
      </c>
      <c r="C1225" s="57">
        <v>80437401</v>
      </c>
      <c r="D1225" s="58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59"/>
      <c r="L1225" s="10"/>
    </row>
    <row r="1226" spans="1:12" x14ac:dyDescent="0.25">
      <c r="A1226" s="8">
        <v>415</v>
      </c>
      <c r="B1226" s="168" t="s">
        <v>352</v>
      </c>
      <c r="C1226" s="57"/>
      <c r="D1226" s="85" t="s">
        <v>596</v>
      </c>
      <c r="E1226" s="86"/>
      <c r="F1226" s="86"/>
      <c r="G1226" s="10"/>
      <c r="H1226" s="86"/>
      <c r="I1226" s="86"/>
      <c r="J1226" s="86"/>
      <c r="K1226" s="159"/>
      <c r="L1226" s="10"/>
    </row>
    <row r="1227" spans="1:12" x14ac:dyDescent="0.25">
      <c r="B1227" s="168" t="s">
        <v>8</v>
      </c>
      <c r="C1227" s="57">
        <v>12504304</v>
      </c>
      <c r="D1227" s="58">
        <v>43882</v>
      </c>
      <c r="E1227" s="86">
        <v>45</v>
      </c>
      <c r="F1227" s="86">
        <v>47</v>
      </c>
      <c r="G1227" s="86">
        <f>F1227-E1227</f>
        <v>2</v>
      </c>
      <c r="H1227" s="86"/>
      <c r="I1227" s="86"/>
      <c r="J1227" s="86"/>
      <c r="K1227" s="159"/>
      <c r="L1227" s="10"/>
    </row>
    <row r="1228" spans="1:12" x14ac:dyDescent="0.25">
      <c r="B1228" s="168" t="s">
        <v>9</v>
      </c>
      <c r="C1228" s="57">
        <v>12508708</v>
      </c>
      <c r="D1228" s="58">
        <v>43152</v>
      </c>
      <c r="E1228" s="86"/>
      <c r="F1228" s="86"/>
      <c r="G1228" s="86"/>
      <c r="H1228" s="86">
        <v>37</v>
      </c>
      <c r="I1228" s="86">
        <v>38</v>
      </c>
      <c r="J1228" s="86">
        <f>I1228-H1228</f>
        <v>1</v>
      </c>
      <c r="K1228" s="159"/>
      <c r="L1228" s="10"/>
    </row>
    <row r="1229" spans="1:12" x14ac:dyDescent="0.25">
      <c r="A1229" s="8">
        <v>416</v>
      </c>
      <c r="B1229" s="168" t="s">
        <v>375</v>
      </c>
      <c r="C1229" s="57"/>
      <c r="D1229" s="90"/>
      <c r="E1229" s="86"/>
      <c r="F1229" s="86"/>
      <c r="G1229" s="10"/>
      <c r="H1229" s="86"/>
      <c r="I1229" s="86"/>
      <c r="J1229" s="86"/>
      <c r="K1229" s="159"/>
      <c r="L1229" s="59"/>
    </row>
    <row r="1230" spans="1:12" x14ac:dyDescent="0.25">
      <c r="B1230" s="168" t="s">
        <v>8</v>
      </c>
      <c r="C1230" s="57">
        <v>510904</v>
      </c>
      <c r="D1230" s="58">
        <v>44056</v>
      </c>
      <c r="E1230" s="86">
        <v>96</v>
      </c>
      <c r="F1230" s="10">
        <v>101</v>
      </c>
      <c r="G1230" s="86">
        <f>F1230-E1230</f>
        <v>5</v>
      </c>
      <c r="H1230" s="86"/>
      <c r="I1230" s="86"/>
      <c r="J1230" s="86"/>
      <c r="K1230" s="159"/>
      <c r="L1230" s="59"/>
    </row>
    <row r="1231" spans="1:12" x14ac:dyDescent="0.25">
      <c r="B1231" s="168" t="s">
        <v>9</v>
      </c>
      <c r="C1231" s="57">
        <v>1138503</v>
      </c>
      <c r="D1231" s="58">
        <v>43325</v>
      </c>
      <c r="E1231" s="86"/>
      <c r="F1231" s="86"/>
      <c r="G1231" s="86"/>
      <c r="H1231" s="86">
        <v>119</v>
      </c>
      <c r="I1231" s="10">
        <v>125</v>
      </c>
      <c r="J1231" s="86">
        <f>I1231-H1231</f>
        <v>6</v>
      </c>
      <c r="K1231" s="159"/>
      <c r="L1231" s="59"/>
    </row>
    <row r="1232" spans="1:12" x14ac:dyDescent="0.25">
      <c r="A1232" s="8">
        <v>417</v>
      </c>
      <c r="B1232" s="168" t="s">
        <v>376</v>
      </c>
      <c r="C1232" s="57"/>
      <c r="D1232" s="86"/>
      <c r="E1232" s="86"/>
      <c r="F1232" s="86"/>
      <c r="G1232" s="10"/>
      <c r="H1232" s="86"/>
      <c r="I1232" s="86"/>
      <c r="J1232" s="86"/>
      <c r="K1232" s="159"/>
      <c r="L1232" s="10"/>
    </row>
    <row r="1233" spans="1:12" x14ac:dyDescent="0.25">
      <c r="B1233" s="168" t="s">
        <v>8</v>
      </c>
      <c r="C1233" s="57">
        <v>526756</v>
      </c>
      <c r="D1233" s="58">
        <v>43894</v>
      </c>
      <c r="E1233" s="86">
        <v>119</v>
      </c>
      <c r="F1233" s="10">
        <v>157</v>
      </c>
      <c r="G1233" s="86">
        <f>F1233-E1233</f>
        <v>38</v>
      </c>
      <c r="H1233" s="86"/>
      <c r="I1233" s="86"/>
      <c r="J1233" s="86"/>
      <c r="K1233" s="159"/>
      <c r="L1233" s="10"/>
    </row>
    <row r="1234" spans="1:12" x14ac:dyDescent="0.25">
      <c r="B1234" s="168" t="s">
        <v>9</v>
      </c>
      <c r="C1234" s="57">
        <v>526757</v>
      </c>
      <c r="D1234" s="58">
        <v>43894</v>
      </c>
      <c r="E1234" s="86"/>
      <c r="F1234" s="86"/>
      <c r="G1234" s="86"/>
      <c r="H1234" s="86">
        <v>152</v>
      </c>
      <c r="I1234" s="10">
        <v>185</v>
      </c>
      <c r="J1234" s="86">
        <f>I1234-H1234</f>
        <v>33</v>
      </c>
      <c r="K1234" s="159"/>
      <c r="L1234" s="10"/>
    </row>
    <row r="1235" spans="1:12" x14ac:dyDescent="0.25">
      <c r="A1235" s="8">
        <v>418</v>
      </c>
      <c r="B1235" s="168" t="s">
        <v>106</v>
      </c>
      <c r="C1235" s="57"/>
      <c r="D1235" s="86"/>
      <c r="E1235" s="86"/>
      <c r="F1235" s="86"/>
      <c r="G1235" s="86"/>
      <c r="H1235" s="86"/>
      <c r="I1235" s="86"/>
      <c r="J1235" s="86"/>
      <c r="K1235" s="159"/>
      <c r="L1235" s="10"/>
    </row>
    <row r="1236" spans="1:12" x14ac:dyDescent="0.25">
      <c r="B1236" s="168" t="s">
        <v>8</v>
      </c>
      <c r="C1236" s="57">
        <v>2011906</v>
      </c>
      <c r="D1236" s="58">
        <v>43709</v>
      </c>
      <c r="E1236" s="86">
        <v>164</v>
      </c>
      <c r="F1236" s="10">
        <v>171</v>
      </c>
      <c r="G1236" s="86">
        <f>F1236-E1236</f>
        <v>7</v>
      </c>
      <c r="H1236" s="86"/>
      <c r="I1236" s="86"/>
      <c r="J1236" s="86"/>
      <c r="K1236" s="159"/>
      <c r="L1236" s="10"/>
    </row>
    <row r="1237" spans="1:12" x14ac:dyDescent="0.25">
      <c r="B1237" s="168" t="s">
        <v>9</v>
      </c>
      <c r="C1237" s="57">
        <v>1973601</v>
      </c>
      <c r="D1237" s="58">
        <v>42979</v>
      </c>
      <c r="E1237" s="86"/>
      <c r="F1237" s="86"/>
      <c r="G1237" s="86"/>
      <c r="H1237" s="86">
        <v>246</v>
      </c>
      <c r="I1237" s="10">
        <v>280</v>
      </c>
      <c r="J1237" s="86">
        <f>I1237-H1237</f>
        <v>34</v>
      </c>
      <c r="K1237" s="159"/>
      <c r="L1237" s="10"/>
    </row>
    <row r="1238" spans="1:12" ht="28.5" x14ac:dyDescent="0.25">
      <c r="A1238" s="8">
        <v>419</v>
      </c>
      <c r="B1238" s="226" t="s">
        <v>437</v>
      </c>
      <c r="C1238" s="145" t="s">
        <v>562</v>
      </c>
      <c r="D1238" s="90"/>
      <c r="E1238" s="10"/>
      <c r="F1238" s="10"/>
      <c r="G1238" s="10"/>
      <c r="H1238" s="10"/>
      <c r="I1238" s="10"/>
      <c r="J1238" s="10"/>
      <c r="K1238" s="197">
        <v>1</v>
      </c>
      <c r="L1238" s="174" t="s">
        <v>601</v>
      </c>
    </row>
    <row r="1239" spans="1:12" x14ac:dyDescent="0.25">
      <c r="B1239" s="216" t="s">
        <v>8</v>
      </c>
      <c r="C1239" s="144" t="s">
        <v>602</v>
      </c>
      <c r="D1239" s="58"/>
      <c r="E1239" s="139">
        <v>92</v>
      </c>
      <c r="F1239" s="139">
        <v>92</v>
      </c>
      <c r="G1239" s="139">
        <f>F1239-E1239</f>
        <v>0</v>
      </c>
      <c r="H1239" s="139"/>
      <c r="I1239" s="139"/>
      <c r="J1239" s="139"/>
      <c r="K1239" s="159"/>
      <c r="L1239" s="59"/>
    </row>
    <row r="1240" spans="1:12" x14ac:dyDescent="0.25">
      <c r="B1240" s="168" t="s">
        <v>9</v>
      </c>
      <c r="C1240" s="144" t="s">
        <v>603</v>
      </c>
      <c r="D1240" s="58"/>
      <c r="E1240" s="139"/>
      <c r="F1240" s="139"/>
      <c r="G1240" s="139"/>
      <c r="H1240" s="139">
        <v>114</v>
      </c>
      <c r="I1240" s="139">
        <v>114</v>
      </c>
      <c r="J1240" s="139">
        <f>I1240-H1240</f>
        <v>0</v>
      </c>
      <c r="K1240" s="159"/>
      <c r="L1240" s="59"/>
    </row>
    <row r="1241" spans="1:12" x14ac:dyDescent="0.25">
      <c r="A1241" s="8">
        <v>420</v>
      </c>
      <c r="B1241" s="168" t="s">
        <v>105</v>
      </c>
      <c r="C1241" s="57"/>
      <c r="D1241" s="90"/>
      <c r="E1241" s="86"/>
      <c r="F1241" s="86"/>
      <c r="G1241" s="10"/>
      <c r="H1241" s="86"/>
      <c r="I1241" s="86"/>
      <c r="J1241" s="86"/>
      <c r="K1241" s="159"/>
      <c r="L1241" s="10"/>
    </row>
    <row r="1242" spans="1:12" x14ac:dyDescent="0.25">
      <c r="B1242" s="168" t="s">
        <v>8</v>
      </c>
      <c r="C1242" s="57">
        <v>13259807</v>
      </c>
      <c r="D1242" s="58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59"/>
      <c r="L1242" s="10"/>
    </row>
    <row r="1243" spans="1:12" x14ac:dyDescent="0.25">
      <c r="B1243" s="168" t="s">
        <v>9</v>
      </c>
      <c r="C1243" s="57">
        <v>13452802</v>
      </c>
      <c r="D1243" s="58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59"/>
      <c r="L1243" s="10"/>
    </row>
    <row r="1244" spans="1:12" x14ac:dyDescent="0.25">
      <c r="A1244" s="8">
        <v>421</v>
      </c>
      <c r="B1244" s="168" t="s">
        <v>104</v>
      </c>
      <c r="C1244" s="57"/>
      <c r="D1244" s="85" t="s">
        <v>596</v>
      </c>
      <c r="E1244" s="10"/>
      <c r="F1244" s="10"/>
      <c r="G1244" s="10"/>
      <c r="H1244" s="10"/>
      <c r="I1244" s="10"/>
      <c r="J1244" s="10"/>
      <c r="K1244" s="159"/>
      <c r="L1244" s="10"/>
    </row>
    <row r="1245" spans="1:12" x14ac:dyDescent="0.25">
      <c r="B1245" s="168" t="s">
        <v>8</v>
      </c>
      <c r="C1245" s="57">
        <v>2380405</v>
      </c>
      <c r="D1245" s="58">
        <v>43709</v>
      </c>
      <c r="E1245" s="86">
        <v>101</v>
      </c>
      <c r="F1245" s="86">
        <v>105</v>
      </c>
      <c r="G1245" s="86">
        <f>F1245-E1245</f>
        <v>4</v>
      </c>
      <c r="H1245" s="86"/>
      <c r="I1245" s="86"/>
      <c r="J1245" s="86"/>
      <c r="K1245" s="159"/>
      <c r="L1245" s="10"/>
    </row>
    <row r="1246" spans="1:12" x14ac:dyDescent="0.25">
      <c r="B1246" s="168" t="s">
        <v>9</v>
      </c>
      <c r="C1246" s="57">
        <v>2381006</v>
      </c>
      <c r="D1246" s="58">
        <v>42979</v>
      </c>
      <c r="E1246" s="86"/>
      <c r="F1246" s="86"/>
      <c r="G1246" s="86"/>
      <c r="H1246" s="86">
        <v>99</v>
      </c>
      <c r="I1246" s="86">
        <v>104</v>
      </c>
      <c r="J1246" s="86">
        <f>I1246-H1246</f>
        <v>5</v>
      </c>
      <c r="K1246" s="159"/>
      <c r="L1246" s="10"/>
    </row>
    <row r="1247" spans="1:12" x14ac:dyDescent="0.25">
      <c r="A1247" s="8">
        <v>422</v>
      </c>
      <c r="B1247" s="168" t="s">
        <v>103</v>
      </c>
      <c r="C1247" s="57"/>
      <c r="D1247" s="58"/>
      <c r="E1247" s="10"/>
      <c r="F1247" s="10"/>
      <c r="G1247" s="10"/>
      <c r="H1247" s="10"/>
      <c r="I1247" s="10"/>
      <c r="J1247" s="10"/>
      <c r="K1247" s="159"/>
      <c r="L1247" s="10"/>
    </row>
    <row r="1248" spans="1:12" x14ac:dyDescent="0.25">
      <c r="B1248" s="168" t="s">
        <v>8</v>
      </c>
      <c r="C1248" s="57">
        <v>89529701</v>
      </c>
      <c r="D1248" s="58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59"/>
      <c r="L1248" s="10"/>
    </row>
    <row r="1249" spans="1:12" x14ac:dyDescent="0.25">
      <c r="B1249" s="168" t="s">
        <v>9</v>
      </c>
      <c r="C1249" s="57">
        <v>89528704</v>
      </c>
      <c r="D1249" s="58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59"/>
      <c r="L1249" s="10"/>
    </row>
    <row r="1250" spans="1:12" x14ac:dyDescent="0.25">
      <c r="A1250" s="8">
        <v>423</v>
      </c>
      <c r="B1250" s="168" t="s">
        <v>102</v>
      </c>
      <c r="C1250" s="57"/>
      <c r="D1250" s="58"/>
      <c r="E1250" s="10"/>
      <c r="F1250" s="10"/>
      <c r="G1250" s="10"/>
      <c r="H1250" s="10"/>
      <c r="I1250" s="10"/>
      <c r="J1250" s="10"/>
      <c r="K1250" s="191">
        <v>1</v>
      </c>
      <c r="L1250" s="10"/>
    </row>
    <row r="1251" spans="1:12" x14ac:dyDescent="0.25">
      <c r="A1251" s="8">
        <v>424</v>
      </c>
      <c r="B1251" s="168" t="s">
        <v>101</v>
      </c>
      <c r="C1251" s="57"/>
      <c r="D1251" s="58"/>
      <c r="E1251" s="10"/>
      <c r="F1251" s="10"/>
      <c r="G1251" s="10"/>
      <c r="H1251" s="10"/>
      <c r="I1251" s="10"/>
      <c r="J1251" s="10"/>
      <c r="K1251" s="191">
        <v>1</v>
      </c>
      <c r="L1251" s="10"/>
    </row>
    <row r="1252" spans="1:12" x14ac:dyDescent="0.25">
      <c r="A1252" s="8">
        <v>425</v>
      </c>
      <c r="B1252" s="168" t="s">
        <v>100</v>
      </c>
      <c r="C1252" s="57"/>
      <c r="D1252" s="85" t="s">
        <v>598</v>
      </c>
      <c r="E1252" s="10"/>
      <c r="F1252" s="10"/>
      <c r="G1252" s="10"/>
      <c r="H1252" s="10"/>
      <c r="I1252" s="10"/>
      <c r="J1252" s="10"/>
      <c r="K1252" s="159"/>
      <c r="L1252" s="10"/>
    </row>
    <row r="1253" spans="1:12" x14ac:dyDescent="0.25">
      <c r="B1253" s="168" t="s">
        <v>8</v>
      </c>
      <c r="C1253" s="57">
        <v>110101648</v>
      </c>
      <c r="D1253" s="58">
        <v>43738</v>
      </c>
      <c r="E1253" s="86">
        <v>164</v>
      </c>
      <c r="F1253" s="86">
        <v>168</v>
      </c>
      <c r="G1253" s="86">
        <f>F1253-E1253</f>
        <v>4</v>
      </c>
      <c r="H1253" s="86"/>
      <c r="I1253" s="86"/>
      <c r="J1253" s="86"/>
      <c r="K1253" s="159"/>
      <c r="L1253" s="10"/>
    </row>
    <row r="1254" spans="1:12" x14ac:dyDescent="0.25">
      <c r="B1254" s="168" t="s">
        <v>9</v>
      </c>
      <c r="C1254" s="57">
        <v>110052384</v>
      </c>
      <c r="D1254" s="58">
        <v>43008</v>
      </c>
      <c r="E1254" s="86"/>
      <c r="F1254" s="86"/>
      <c r="G1254" s="86"/>
      <c r="H1254" s="86">
        <v>96</v>
      </c>
      <c r="I1254" s="86">
        <v>98</v>
      </c>
      <c r="J1254" s="86">
        <f>I1254-H1254</f>
        <v>2</v>
      </c>
      <c r="K1254" s="159"/>
      <c r="L1254" s="10"/>
    </row>
    <row r="1255" spans="1:12" x14ac:dyDescent="0.25">
      <c r="A1255" s="8">
        <v>426</v>
      </c>
      <c r="B1255" s="168" t="s">
        <v>99</v>
      </c>
      <c r="C1255" s="57"/>
      <c r="D1255" s="58"/>
      <c r="E1255" s="10"/>
      <c r="F1255" s="10"/>
      <c r="G1255" s="10"/>
      <c r="H1255" s="10"/>
      <c r="I1255" s="10"/>
      <c r="J1255" s="10"/>
      <c r="K1255" s="159"/>
      <c r="L1255" s="59"/>
    </row>
    <row r="1256" spans="1:12" x14ac:dyDescent="0.25">
      <c r="B1256" s="216" t="s">
        <v>8</v>
      </c>
      <c r="C1256" s="57">
        <v>694109</v>
      </c>
      <c r="D1256" s="58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59"/>
      <c r="L1256" s="59"/>
    </row>
    <row r="1257" spans="1:12" x14ac:dyDescent="0.25">
      <c r="B1257" s="168" t="s">
        <v>9</v>
      </c>
      <c r="C1257" s="57">
        <v>693904</v>
      </c>
      <c r="D1257" s="58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59"/>
      <c r="L1257" s="59"/>
    </row>
    <row r="1258" spans="1:12" x14ac:dyDescent="0.25">
      <c r="A1258" s="8">
        <v>427</v>
      </c>
      <c r="B1258" s="168" t="s">
        <v>98</v>
      </c>
      <c r="C1258" s="57"/>
      <c r="D1258" s="85" t="s">
        <v>597</v>
      </c>
      <c r="E1258" s="10"/>
      <c r="F1258" s="10"/>
      <c r="G1258" s="10"/>
      <c r="H1258" s="10"/>
      <c r="I1258" s="10"/>
      <c r="J1258" s="10"/>
      <c r="K1258" s="159"/>
      <c r="L1258" s="10"/>
    </row>
    <row r="1259" spans="1:12" x14ac:dyDescent="0.25">
      <c r="B1259" s="168" t="s">
        <v>8</v>
      </c>
      <c r="C1259" s="57">
        <v>80316607</v>
      </c>
      <c r="D1259" s="58">
        <v>43490</v>
      </c>
      <c r="E1259" s="86">
        <v>98</v>
      </c>
      <c r="F1259" s="86">
        <v>104</v>
      </c>
      <c r="G1259" s="86">
        <f>F1259-E1259</f>
        <v>6</v>
      </c>
      <c r="H1259" s="86"/>
      <c r="I1259" s="86"/>
      <c r="J1259" s="86"/>
      <c r="K1259" s="159"/>
      <c r="L1259" s="10"/>
    </row>
    <row r="1260" spans="1:12" x14ac:dyDescent="0.25">
      <c r="B1260" s="168" t="s">
        <v>9</v>
      </c>
      <c r="C1260" s="57">
        <v>80317208</v>
      </c>
      <c r="D1260" s="58">
        <v>42760</v>
      </c>
      <c r="E1260" s="86"/>
      <c r="F1260" s="86"/>
      <c r="G1260" s="86"/>
      <c r="H1260" s="86">
        <v>108</v>
      </c>
      <c r="I1260" s="86">
        <v>114</v>
      </c>
      <c r="J1260" s="86">
        <f>I1260-H1260</f>
        <v>6</v>
      </c>
      <c r="K1260" s="159"/>
      <c r="L1260" s="10"/>
    </row>
    <row r="1261" spans="1:12" x14ac:dyDescent="0.25">
      <c r="A1261" s="8">
        <v>428</v>
      </c>
      <c r="B1261" s="168" t="s">
        <v>427</v>
      </c>
      <c r="C1261" s="57"/>
      <c r="D1261" s="58"/>
      <c r="E1261" s="10"/>
      <c r="F1261" s="10"/>
      <c r="G1261" s="10"/>
      <c r="H1261" s="10"/>
      <c r="I1261" s="10"/>
      <c r="J1261" s="10"/>
      <c r="K1261" s="159"/>
      <c r="L1261" s="10"/>
    </row>
    <row r="1262" spans="1:12" x14ac:dyDescent="0.25">
      <c r="B1262" s="168" t="s">
        <v>8</v>
      </c>
      <c r="C1262" s="57">
        <v>1345808</v>
      </c>
      <c r="D1262" s="58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59"/>
      <c r="L1262" s="10"/>
    </row>
    <row r="1263" spans="1:12" x14ac:dyDescent="0.25">
      <c r="B1263" s="168" t="s">
        <v>9</v>
      </c>
      <c r="C1263" s="57">
        <v>1348601</v>
      </c>
      <c r="D1263" s="58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59"/>
      <c r="L1263" s="10"/>
    </row>
    <row r="1264" spans="1:12" ht="28.5" x14ac:dyDescent="0.25">
      <c r="A1264" s="8">
        <v>429</v>
      </c>
      <c r="B1264" s="226" t="s">
        <v>97</v>
      </c>
      <c r="C1264" s="57"/>
      <c r="D1264" s="58"/>
      <c r="E1264" s="10"/>
      <c r="F1264" s="10"/>
      <c r="G1264" s="10"/>
      <c r="H1264" s="10"/>
      <c r="I1264" s="10"/>
      <c r="J1264" s="10"/>
      <c r="K1264" s="159"/>
      <c r="L1264" s="10"/>
    </row>
    <row r="1265" spans="1:12" x14ac:dyDescent="0.25">
      <c r="B1265" s="168" t="s">
        <v>8</v>
      </c>
      <c r="C1265" s="57">
        <v>38365606</v>
      </c>
      <c r="D1265" s="58">
        <v>43691</v>
      </c>
      <c r="E1265" s="86">
        <v>270</v>
      </c>
      <c r="F1265" s="10">
        <v>302</v>
      </c>
      <c r="G1265" s="86">
        <f>F1265-E1265</f>
        <v>32</v>
      </c>
      <c r="H1265" s="86"/>
      <c r="I1265" s="86"/>
      <c r="J1265" s="86"/>
      <c r="K1265" s="159"/>
      <c r="L1265" s="10"/>
    </row>
    <row r="1266" spans="1:12" x14ac:dyDescent="0.25">
      <c r="B1266" s="168" t="s">
        <v>9</v>
      </c>
      <c r="C1266" s="57">
        <v>38374806</v>
      </c>
      <c r="D1266" s="58">
        <v>42961</v>
      </c>
      <c r="E1266" s="86"/>
      <c r="F1266" s="86"/>
      <c r="G1266" s="86"/>
      <c r="H1266" s="86">
        <v>256</v>
      </c>
      <c r="I1266" s="10">
        <v>284</v>
      </c>
      <c r="J1266" s="86">
        <f>I1266-H1266</f>
        <v>28</v>
      </c>
      <c r="K1266" s="159"/>
      <c r="L1266" s="10"/>
    </row>
    <row r="1267" spans="1:12" x14ac:dyDescent="0.25">
      <c r="A1267" s="8">
        <v>430</v>
      </c>
      <c r="B1267" s="168" t="s">
        <v>519</v>
      </c>
      <c r="C1267" s="57"/>
      <c r="D1267" s="85" t="s">
        <v>588</v>
      </c>
      <c r="E1267" s="86"/>
      <c r="F1267" s="86"/>
      <c r="G1267" s="86"/>
      <c r="H1267" s="86"/>
      <c r="I1267" s="86"/>
      <c r="J1267" s="86"/>
      <c r="K1267" s="159"/>
      <c r="L1267" s="10"/>
    </row>
    <row r="1268" spans="1:12" x14ac:dyDescent="0.25">
      <c r="B1268" s="168" t="s">
        <v>8</v>
      </c>
      <c r="C1268" s="57">
        <v>1077807</v>
      </c>
      <c r="D1268" s="58">
        <v>43881</v>
      </c>
      <c r="E1268" s="86">
        <v>130</v>
      </c>
      <c r="F1268" s="86">
        <v>133</v>
      </c>
      <c r="G1268" s="86">
        <f>F1268-E1268</f>
        <v>3</v>
      </c>
      <c r="H1268" s="86"/>
      <c r="I1268" s="86"/>
      <c r="J1268" s="86"/>
      <c r="K1268" s="159"/>
      <c r="L1268" s="10"/>
    </row>
    <row r="1269" spans="1:12" x14ac:dyDescent="0.25">
      <c r="B1269" s="168" t="s">
        <v>9</v>
      </c>
      <c r="C1269" s="57">
        <v>1077203</v>
      </c>
      <c r="D1269" s="58">
        <v>43151</v>
      </c>
      <c r="E1269" s="86"/>
      <c r="F1269" s="86"/>
      <c r="G1269" s="86"/>
      <c r="H1269" s="86">
        <v>181</v>
      </c>
      <c r="I1269" s="86">
        <v>183</v>
      </c>
      <c r="J1269" s="86">
        <f>I1269-H1269</f>
        <v>2</v>
      </c>
      <c r="K1269" s="159"/>
      <c r="L1269" s="10"/>
    </row>
    <row r="1270" spans="1:12" ht="28.5" x14ac:dyDescent="0.25">
      <c r="A1270" s="8">
        <v>431</v>
      </c>
      <c r="B1270" s="226" t="s">
        <v>507</v>
      </c>
      <c r="C1270" s="57"/>
      <c r="D1270" s="85" t="s">
        <v>596</v>
      </c>
      <c r="E1270" s="10"/>
      <c r="F1270" s="10"/>
      <c r="G1270" s="10"/>
      <c r="H1270" s="10"/>
      <c r="I1270" s="10"/>
      <c r="J1270" s="10"/>
      <c r="K1270" s="159"/>
      <c r="L1270" s="10"/>
    </row>
    <row r="1271" spans="1:12" x14ac:dyDescent="0.25">
      <c r="B1271" s="168" t="s">
        <v>8</v>
      </c>
      <c r="C1271" s="57">
        <v>3028012</v>
      </c>
      <c r="D1271" s="58">
        <v>44544</v>
      </c>
      <c r="E1271" s="86">
        <v>47</v>
      </c>
      <c r="F1271" s="86">
        <v>55</v>
      </c>
      <c r="G1271" s="86">
        <f>F1271-E1271</f>
        <v>8</v>
      </c>
      <c r="H1271" s="86"/>
      <c r="I1271" s="86"/>
      <c r="J1271" s="86"/>
      <c r="K1271" s="159"/>
      <c r="L1271" s="10"/>
    </row>
    <row r="1272" spans="1:12" x14ac:dyDescent="0.25">
      <c r="B1272" s="168" t="s">
        <v>9</v>
      </c>
      <c r="C1272" s="57">
        <v>2975837</v>
      </c>
      <c r="D1272" s="58">
        <v>43813</v>
      </c>
      <c r="E1272" s="86"/>
      <c r="F1272" s="86"/>
      <c r="G1272" s="86"/>
      <c r="H1272" s="86">
        <v>37</v>
      </c>
      <c r="I1272" s="86">
        <v>44</v>
      </c>
      <c r="J1272" s="86">
        <f>I1272-H1272</f>
        <v>7</v>
      </c>
      <c r="K1272" s="159"/>
      <c r="L1272" s="10"/>
    </row>
    <row r="1273" spans="1:12" x14ac:dyDescent="0.25">
      <c r="A1273" s="8">
        <v>432</v>
      </c>
      <c r="B1273" s="168" t="s">
        <v>520</v>
      </c>
      <c r="C1273" s="57"/>
      <c r="D1273" s="85" t="s">
        <v>596</v>
      </c>
      <c r="E1273" s="10"/>
      <c r="F1273" s="10"/>
      <c r="G1273" s="10"/>
      <c r="H1273" s="10"/>
      <c r="I1273" s="10"/>
      <c r="J1273" s="10"/>
      <c r="K1273" s="159"/>
      <c r="L1273" s="10"/>
    </row>
    <row r="1274" spans="1:12" x14ac:dyDescent="0.25">
      <c r="B1274" s="168" t="s">
        <v>8</v>
      </c>
      <c r="C1274" s="57">
        <v>12859008</v>
      </c>
      <c r="D1274" s="58">
        <v>43770</v>
      </c>
      <c r="E1274" s="86">
        <v>180</v>
      </c>
      <c r="F1274" s="86">
        <v>185</v>
      </c>
      <c r="G1274" s="86">
        <f>F1274-E1274</f>
        <v>5</v>
      </c>
      <c r="H1274" s="86"/>
      <c r="I1274" s="86"/>
      <c r="J1274" s="86"/>
      <c r="K1274" s="159"/>
      <c r="L1274" s="10"/>
    </row>
    <row r="1275" spans="1:12" x14ac:dyDescent="0.25">
      <c r="B1275" s="168" t="s">
        <v>9</v>
      </c>
      <c r="C1275" s="57">
        <v>12864606</v>
      </c>
      <c r="D1275" s="58">
        <v>43040</v>
      </c>
      <c r="E1275" s="86"/>
      <c r="F1275" s="86"/>
      <c r="G1275" s="86"/>
      <c r="H1275" s="86">
        <v>124</v>
      </c>
      <c r="I1275" s="86">
        <v>131</v>
      </c>
      <c r="J1275" s="86">
        <f>I1275-H1275</f>
        <v>7</v>
      </c>
      <c r="K1275" s="159"/>
      <c r="L1275" s="10"/>
    </row>
    <row r="1276" spans="1:12" x14ac:dyDescent="0.25">
      <c r="A1276" s="8">
        <v>433</v>
      </c>
      <c r="B1276" s="168" t="s">
        <v>466</v>
      </c>
      <c r="C1276" s="57"/>
      <c r="D1276" s="85" t="s">
        <v>597</v>
      </c>
      <c r="E1276" s="10"/>
      <c r="F1276" s="10"/>
      <c r="G1276" s="10"/>
      <c r="H1276" s="10"/>
      <c r="I1276" s="10"/>
      <c r="J1276" s="10"/>
      <c r="K1276" s="159"/>
      <c r="L1276" s="59"/>
    </row>
    <row r="1277" spans="1:12" x14ac:dyDescent="0.25">
      <c r="B1277" s="168" t="s">
        <v>8</v>
      </c>
      <c r="C1277" s="57">
        <v>8171108</v>
      </c>
      <c r="D1277" s="58">
        <v>43740</v>
      </c>
      <c r="E1277" s="86">
        <v>170</v>
      </c>
      <c r="F1277" s="86">
        <v>175</v>
      </c>
      <c r="G1277" s="86">
        <f>F1277-E1277</f>
        <v>5</v>
      </c>
      <c r="H1277" s="86"/>
      <c r="I1277" s="86"/>
      <c r="J1277" s="86"/>
      <c r="K1277" s="159"/>
      <c r="L1277" s="59"/>
    </row>
    <row r="1278" spans="1:12" x14ac:dyDescent="0.25">
      <c r="B1278" s="168" t="s">
        <v>9</v>
      </c>
      <c r="C1278" s="57">
        <v>38320704</v>
      </c>
      <c r="D1278" s="58">
        <v>43010</v>
      </c>
      <c r="E1278" s="86"/>
      <c r="F1278" s="86"/>
      <c r="G1278" s="86"/>
      <c r="H1278" s="86">
        <v>128</v>
      </c>
      <c r="I1278" s="86">
        <v>128</v>
      </c>
      <c r="J1278" s="86">
        <f>I1278-H1278</f>
        <v>0</v>
      </c>
      <c r="K1278" s="159"/>
      <c r="L1278" s="59"/>
    </row>
    <row r="1279" spans="1:12" x14ac:dyDescent="0.25">
      <c r="A1279" s="8">
        <v>434</v>
      </c>
      <c r="B1279" s="168" t="s">
        <v>96</v>
      </c>
      <c r="C1279" s="57"/>
      <c r="D1279" s="58"/>
      <c r="E1279" s="10"/>
      <c r="F1279" s="10"/>
      <c r="G1279" s="10"/>
      <c r="H1279" s="10"/>
      <c r="I1279" s="10"/>
      <c r="J1279" s="10"/>
      <c r="K1279" s="159"/>
      <c r="L1279" s="10"/>
    </row>
    <row r="1280" spans="1:12" x14ac:dyDescent="0.25">
      <c r="B1280" s="168" t="s">
        <v>8</v>
      </c>
      <c r="C1280" s="57">
        <v>98593</v>
      </c>
      <c r="D1280" s="58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59"/>
      <c r="L1280" s="10"/>
    </row>
    <row r="1281" spans="1:12" x14ac:dyDescent="0.25">
      <c r="B1281" s="168" t="s">
        <v>9</v>
      </c>
      <c r="C1281" s="57">
        <v>44379</v>
      </c>
      <c r="D1281" s="58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59"/>
      <c r="L1281" s="10"/>
    </row>
    <row r="1282" spans="1:12" x14ac:dyDescent="0.25">
      <c r="A1282" s="8">
        <v>435</v>
      </c>
      <c r="B1282" s="168" t="s">
        <v>428</v>
      </c>
      <c r="C1282" s="57"/>
      <c r="D1282" s="90"/>
      <c r="E1282" s="86"/>
      <c r="F1282" s="86"/>
      <c r="G1282" s="10"/>
      <c r="H1282" s="86"/>
      <c r="I1282" s="86"/>
      <c r="J1282" s="86"/>
      <c r="K1282" s="159"/>
      <c r="L1282" s="10"/>
    </row>
    <row r="1283" spans="1:12" x14ac:dyDescent="0.25">
      <c r="B1283" s="168" t="s">
        <v>8</v>
      </c>
      <c r="C1283" s="57">
        <v>21448204</v>
      </c>
      <c r="D1283" s="58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59"/>
      <c r="L1283" s="10"/>
    </row>
    <row r="1284" spans="1:12" x14ac:dyDescent="0.25">
      <c r="B1284" s="168" t="s">
        <v>9</v>
      </c>
      <c r="C1284" s="57">
        <v>21447405</v>
      </c>
      <c r="D1284" s="58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59"/>
      <c r="L1284" s="10"/>
    </row>
    <row r="1285" spans="1:12" x14ac:dyDescent="0.25">
      <c r="A1285" s="8">
        <v>436</v>
      </c>
      <c r="B1285" s="168" t="s">
        <v>377</v>
      </c>
      <c r="C1285" s="57"/>
      <c r="D1285" s="90"/>
      <c r="E1285" s="10"/>
      <c r="F1285" s="10"/>
      <c r="G1285" s="10"/>
      <c r="H1285" s="10"/>
      <c r="I1285" s="10"/>
      <c r="J1285" s="10"/>
      <c r="K1285" s="159"/>
      <c r="L1285" s="10"/>
    </row>
    <row r="1286" spans="1:12" x14ac:dyDescent="0.25">
      <c r="B1286" s="168" t="s">
        <v>8</v>
      </c>
      <c r="C1286" s="57">
        <v>94208400</v>
      </c>
      <c r="D1286" s="58">
        <v>43714</v>
      </c>
      <c r="E1286" s="86">
        <v>116</v>
      </c>
      <c r="F1286" s="86">
        <v>131</v>
      </c>
      <c r="G1286" s="86">
        <f>F1286-E1286</f>
        <v>15</v>
      </c>
      <c r="H1286" s="86"/>
      <c r="I1286" s="86"/>
      <c r="J1286" s="86"/>
      <c r="K1286" s="159"/>
      <c r="L1286" s="10"/>
    </row>
    <row r="1287" spans="1:12" x14ac:dyDescent="0.25">
      <c r="B1287" s="168" t="s">
        <v>9</v>
      </c>
      <c r="C1287" s="57">
        <v>94182304</v>
      </c>
      <c r="D1287" s="58">
        <v>42984</v>
      </c>
      <c r="E1287" s="86"/>
      <c r="F1287" s="86"/>
      <c r="G1287" s="86"/>
      <c r="H1287" s="86">
        <v>144</v>
      </c>
      <c r="I1287" s="86">
        <v>147</v>
      </c>
      <c r="J1287" s="86">
        <f>I1287-H1287</f>
        <v>3</v>
      </c>
      <c r="K1287" s="159"/>
      <c r="L1287" s="10"/>
    </row>
    <row r="1288" spans="1:12" x14ac:dyDescent="0.25">
      <c r="A1288" s="8">
        <v>437</v>
      </c>
      <c r="B1288" s="168" t="s">
        <v>95</v>
      </c>
      <c r="C1288" s="57"/>
      <c r="D1288" s="58"/>
      <c r="E1288" s="10"/>
      <c r="F1288" s="10"/>
      <c r="G1288" s="10"/>
      <c r="H1288" s="10"/>
      <c r="I1288" s="10"/>
      <c r="J1288" s="10"/>
      <c r="K1288" s="159"/>
      <c r="L1288" s="10"/>
    </row>
    <row r="1289" spans="1:12" x14ac:dyDescent="0.25">
      <c r="B1289" s="168" t="s">
        <v>94</v>
      </c>
      <c r="C1289" s="57"/>
      <c r="D1289" s="58"/>
      <c r="E1289" s="10"/>
      <c r="F1289" s="10"/>
      <c r="G1289" s="10"/>
      <c r="H1289" s="10"/>
      <c r="I1289" s="10"/>
      <c r="J1289" s="10"/>
      <c r="K1289" s="159"/>
      <c r="L1289" s="10"/>
    </row>
    <row r="1290" spans="1:12" x14ac:dyDescent="0.25">
      <c r="B1290" s="168" t="s">
        <v>8</v>
      </c>
      <c r="C1290" s="57">
        <v>1439409</v>
      </c>
      <c r="D1290" s="58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59"/>
      <c r="L1290" s="10"/>
    </row>
    <row r="1291" spans="1:12" x14ac:dyDescent="0.25">
      <c r="B1291" s="168" t="s">
        <v>9</v>
      </c>
      <c r="C1291" s="57">
        <v>1450107</v>
      </c>
      <c r="D1291" s="58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59"/>
      <c r="L1291" s="10"/>
    </row>
    <row r="1292" spans="1:12" x14ac:dyDescent="0.25">
      <c r="A1292" s="8">
        <v>438</v>
      </c>
      <c r="B1292" s="168" t="s">
        <v>93</v>
      </c>
      <c r="C1292" s="57"/>
      <c r="D1292" s="85" t="s">
        <v>597</v>
      </c>
      <c r="E1292" s="10"/>
      <c r="F1292" s="10"/>
      <c r="G1292" s="10"/>
      <c r="H1292" s="10"/>
      <c r="I1292" s="10"/>
      <c r="J1292" s="10"/>
      <c r="K1292" s="159"/>
      <c r="L1292" s="59"/>
    </row>
    <row r="1293" spans="1:12" x14ac:dyDescent="0.25">
      <c r="B1293" s="168" t="s">
        <v>8</v>
      </c>
      <c r="C1293" s="57">
        <v>89501707</v>
      </c>
      <c r="D1293" s="58"/>
      <c r="E1293" s="86">
        <v>318</v>
      </c>
      <c r="F1293" s="86">
        <v>324</v>
      </c>
      <c r="G1293" s="86">
        <f>F1293-E1293</f>
        <v>6</v>
      </c>
      <c r="H1293" s="86"/>
      <c r="I1293" s="86"/>
      <c r="J1293" s="86"/>
      <c r="K1293" s="159"/>
      <c r="L1293" s="59"/>
    </row>
    <row r="1294" spans="1:12" x14ac:dyDescent="0.25">
      <c r="B1294" s="168" t="s">
        <v>9</v>
      </c>
      <c r="C1294" s="57">
        <v>89528902</v>
      </c>
      <c r="D1294" s="58"/>
      <c r="E1294" s="86"/>
      <c r="F1294" s="86"/>
      <c r="G1294" s="86"/>
      <c r="H1294" s="86">
        <v>220</v>
      </c>
      <c r="I1294" s="86">
        <v>225</v>
      </c>
      <c r="J1294" s="86">
        <f>I1294-H1294</f>
        <v>5</v>
      </c>
      <c r="K1294" s="159"/>
      <c r="L1294" s="59"/>
    </row>
    <row r="1295" spans="1:12" x14ac:dyDescent="0.25">
      <c r="A1295" s="8">
        <v>439</v>
      </c>
      <c r="B1295" s="168" t="s">
        <v>92</v>
      </c>
      <c r="C1295" s="57"/>
      <c r="D1295" s="58"/>
      <c r="E1295" s="10"/>
      <c r="F1295" s="10"/>
      <c r="G1295" s="10"/>
      <c r="H1295" s="10"/>
      <c r="I1295" s="10"/>
      <c r="J1295" s="10"/>
      <c r="K1295" s="159"/>
      <c r="L1295" s="10"/>
    </row>
    <row r="1296" spans="1:12" x14ac:dyDescent="0.25">
      <c r="B1296" s="168" t="s">
        <v>8</v>
      </c>
      <c r="C1296" s="57">
        <v>1136103</v>
      </c>
      <c r="D1296" s="58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59"/>
      <c r="L1296" s="10"/>
    </row>
    <row r="1297" spans="1:12" x14ac:dyDescent="0.25">
      <c r="B1297" s="168" t="s">
        <v>9</v>
      </c>
      <c r="C1297" s="57">
        <v>1122809</v>
      </c>
      <c r="D1297" s="58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59"/>
      <c r="L1297" s="10"/>
    </row>
    <row r="1298" spans="1:12" x14ac:dyDescent="0.25">
      <c r="A1298" s="8">
        <v>440</v>
      </c>
      <c r="B1298" s="168" t="s">
        <v>378</v>
      </c>
      <c r="C1298" s="57"/>
      <c r="D1298" s="90"/>
      <c r="E1298" s="86"/>
      <c r="F1298" s="86"/>
      <c r="G1298" s="10"/>
      <c r="H1298" s="86"/>
      <c r="I1298" s="86"/>
      <c r="J1298" s="86"/>
      <c r="K1298" s="159"/>
      <c r="L1298" s="10"/>
    </row>
    <row r="1299" spans="1:12" x14ac:dyDescent="0.25">
      <c r="B1299" s="168" t="s">
        <v>8</v>
      </c>
      <c r="C1299" s="57">
        <v>38326300</v>
      </c>
      <c r="D1299" s="58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59"/>
      <c r="L1299" s="10"/>
    </row>
    <row r="1300" spans="1:12" x14ac:dyDescent="0.25">
      <c r="B1300" s="168" t="s">
        <v>9</v>
      </c>
      <c r="C1300" s="57">
        <v>38374004</v>
      </c>
      <c r="D1300" s="58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59"/>
      <c r="L1300" s="10"/>
    </row>
    <row r="1301" spans="1:12" x14ac:dyDescent="0.25">
      <c r="A1301" s="8">
        <v>441</v>
      </c>
      <c r="B1301" s="168" t="s">
        <v>521</v>
      </c>
      <c r="C1301" s="57"/>
      <c r="D1301" s="85" t="s">
        <v>596</v>
      </c>
      <c r="E1301" s="10"/>
      <c r="F1301" s="10"/>
      <c r="G1301" s="10"/>
      <c r="H1301" s="10"/>
      <c r="I1301" s="10"/>
      <c r="J1301" s="10"/>
      <c r="K1301" s="159"/>
      <c r="L1301" s="59"/>
    </row>
    <row r="1302" spans="1:12" x14ac:dyDescent="0.25">
      <c r="B1302" s="168" t="s">
        <v>8</v>
      </c>
      <c r="C1302" s="57">
        <v>13451409</v>
      </c>
      <c r="D1302" s="58">
        <v>44049</v>
      </c>
      <c r="E1302" s="86">
        <v>150</v>
      </c>
      <c r="F1302" s="86">
        <v>153</v>
      </c>
      <c r="G1302" s="86">
        <f>F1302-E1302</f>
        <v>3</v>
      </c>
      <c r="H1302" s="86"/>
      <c r="I1302" s="86"/>
      <c r="J1302" s="86"/>
      <c r="K1302" s="159"/>
      <c r="L1302" s="59"/>
    </row>
    <row r="1303" spans="1:12" x14ac:dyDescent="0.25">
      <c r="B1303" s="168" t="s">
        <v>9</v>
      </c>
      <c r="C1303" s="57">
        <v>13450402</v>
      </c>
      <c r="D1303" s="58">
        <v>43318</v>
      </c>
      <c r="E1303" s="86"/>
      <c r="F1303" s="86"/>
      <c r="G1303" s="86"/>
      <c r="H1303" s="86">
        <v>92</v>
      </c>
      <c r="I1303" s="86">
        <v>94</v>
      </c>
      <c r="J1303" s="86">
        <f>I1303-H1303</f>
        <v>2</v>
      </c>
      <c r="K1303" s="159"/>
      <c r="L1303" s="59"/>
    </row>
    <row r="1304" spans="1:12" ht="31.5" x14ac:dyDescent="0.25">
      <c r="A1304" s="8">
        <v>442</v>
      </c>
      <c r="B1304" s="230" t="s">
        <v>399</v>
      </c>
      <c r="C1304" s="57"/>
      <c r="D1304" s="85" t="s">
        <v>600</v>
      </c>
      <c r="E1304" s="86"/>
      <c r="F1304" s="86"/>
      <c r="G1304" s="10"/>
      <c r="H1304" s="86"/>
      <c r="I1304" s="86"/>
      <c r="J1304" s="86"/>
      <c r="K1304" s="159"/>
      <c r="L1304" s="10"/>
    </row>
    <row r="1305" spans="1:12" x14ac:dyDescent="0.25">
      <c r="B1305" s="168" t="s">
        <v>8</v>
      </c>
      <c r="C1305" s="57">
        <v>254023</v>
      </c>
      <c r="D1305" s="58"/>
      <c r="E1305" s="86">
        <v>90</v>
      </c>
      <c r="F1305" s="86">
        <v>94</v>
      </c>
      <c r="G1305" s="86">
        <f>F1305-E1305</f>
        <v>4</v>
      </c>
      <c r="H1305" s="86"/>
      <c r="I1305" s="86"/>
      <c r="J1305" s="86"/>
      <c r="K1305" s="159"/>
      <c r="L1305" s="10"/>
    </row>
    <row r="1306" spans="1:12" x14ac:dyDescent="0.25">
      <c r="B1306" s="168" t="s">
        <v>9</v>
      </c>
      <c r="C1306" s="57">
        <v>384095</v>
      </c>
      <c r="D1306" s="58"/>
      <c r="E1306" s="86"/>
      <c r="F1306" s="86"/>
      <c r="G1306" s="86"/>
      <c r="H1306" s="86">
        <v>80</v>
      </c>
      <c r="I1306" s="86">
        <v>83</v>
      </c>
      <c r="J1306" s="86">
        <f>I1306-H1306</f>
        <v>3</v>
      </c>
      <c r="K1306" s="159"/>
      <c r="L1306" s="10"/>
    </row>
    <row r="1307" spans="1:12" x14ac:dyDescent="0.25">
      <c r="A1307" s="8">
        <v>443</v>
      </c>
      <c r="B1307" s="183" t="s">
        <v>515</v>
      </c>
      <c r="C1307" s="57"/>
      <c r="D1307" s="130" t="s">
        <v>557</v>
      </c>
      <c r="E1307" s="149"/>
      <c r="F1307" s="149"/>
      <c r="G1307" s="149"/>
      <c r="H1307" s="149"/>
      <c r="I1307" s="149"/>
      <c r="J1307" s="149"/>
      <c r="K1307" s="199">
        <v>-6</v>
      </c>
      <c r="L1307" s="10"/>
    </row>
    <row r="1308" spans="1:12" x14ac:dyDescent="0.25">
      <c r="B1308" s="168" t="s">
        <v>8</v>
      </c>
      <c r="C1308" s="57">
        <v>110050153</v>
      </c>
      <c r="D1308" s="58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59"/>
      <c r="L1308" s="10"/>
    </row>
    <row r="1309" spans="1:12" x14ac:dyDescent="0.25">
      <c r="B1309" s="168" t="s">
        <v>9</v>
      </c>
      <c r="C1309" s="57">
        <v>110107792</v>
      </c>
      <c r="D1309" s="58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59"/>
      <c r="L1309" s="10"/>
    </row>
    <row r="1310" spans="1:12" x14ac:dyDescent="0.25">
      <c r="A1310" s="8">
        <v>444</v>
      </c>
      <c r="B1310" s="168" t="s">
        <v>400</v>
      </c>
      <c r="C1310" s="57"/>
      <c r="D1310" s="79"/>
      <c r="E1310" s="10"/>
      <c r="F1310" s="10"/>
      <c r="G1310" s="10"/>
      <c r="H1310" s="10"/>
      <c r="I1310" s="10"/>
      <c r="J1310" s="10"/>
      <c r="K1310" s="159"/>
      <c r="L1310" s="59"/>
    </row>
    <row r="1311" spans="1:12" x14ac:dyDescent="0.25">
      <c r="B1311" s="168" t="s">
        <v>8</v>
      </c>
      <c r="C1311" s="57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59"/>
      <c r="L1311" s="59"/>
    </row>
    <row r="1312" spans="1:12" x14ac:dyDescent="0.25">
      <c r="B1312" s="168" t="s">
        <v>9</v>
      </c>
      <c r="C1312" s="57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59"/>
      <c r="L1312" s="59"/>
    </row>
    <row r="1313" spans="1:12" ht="28.5" x14ac:dyDescent="0.25">
      <c r="A1313" s="8">
        <v>445</v>
      </c>
      <c r="B1313" s="226" t="s">
        <v>91</v>
      </c>
      <c r="C1313" s="57"/>
      <c r="D1313" s="58"/>
      <c r="E1313" s="10"/>
      <c r="F1313" s="10"/>
      <c r="G1313" s="10"/>
      <c r="H1313" s="10"/>
      <c r="I1313" s="10"/>
      <c r="J1313" s="10"/>
      <c r="K1313" s="159"/>
      <c r="L1313" s="10"/>
    </row>
    <row r="1314" spans="1:12" x14ac:dyDescent="0.25">
      <c r="B1314" s="168" t="s">
        <v>8</v>
      </c>
      <c r="C1314" s="57">
        <v>100030876</v>
      </c>
      <c r="D1314" s="58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59"/>
      <c r="L1314" s="10"/>
    </row>
    <row r="1315" spans="1:12" x14ac:dyDescent="0.25">
      <c r="B1315" s="168" t="s">
        <v>9</v>
      </c>
      <c r="C1315" s="57">
        <v>100027438</v>
      </c>
      <c r="D1315" s="58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59"/>
      <c r="L1315" s="10"/>
    </row>
    <row r="1316" spans="1:12" x14ac:dyDescent="0.25">
      <c r="A1316" s="8">
        <v>446</v>
      </c>
      <c r="B1316" s="168" t="s">
        <v>90</v>
      </c>
      <c r="C1316" s="57"/>
      <c r="D1316" s="58"/>
      <c r="E1316" s="10"/>
      <c r="F1316" s="10"/>
      <c r="G1316" s="10"/>
      <c r="H1316" s="10"/>
      <c r="I1316" s="10"/>
      <c r="J1316" s="10"/>
      <c r="K1316" s="159"/>
      <c r="L1316" s="10"/>
    </row>
    <row r="1317" spans="1:12" x14ac:dyDescent="0.25">
      <c r="B1317" s="168" t="s">
        <v>8</v>
      </c>
      <c r="C1317" s="57">
        <v>6785001</v>
      </c>
      <c r="D1317" s="58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59"/>
      <c r="L1317" s="10"/>
    </row>
    <row r="1318" spans="1:12" x14ac:dyDescent="0.25">
      <c r="B1318" s="168" t="s">
        <v>9</v>
      </c>
      <c r="C1318" s="57">
        <v>1573400</v>
      </c>
      <c r="D1318" s="58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59"/>
      <c r="L1318" s="10"/>
    </row>
    <row r="1319" spans="1:12" x14ac:dyDescent="0.25">
      <c r="A1319" s="8">
        <v>447</v>
      </c>
      <c r="B1319" s="168" t="s">
        <v>89</v>
      </c>
      <c r="C1319" s="57"/>
      <c r="D1319" s="90"/>
      <c r="E1319" s="86"/>
      <c r="F1319" s="86"/>
      <c r="G1319" s="10"/>
      <c r="H1319" s="86"/>
      <c r="I1319" s="86"/>
      <c r="J1319" s="86"/>
      <c r="K1319" s="159"/>
      <c r="L1319" s="76"/>
    </row>
    <row r="1320" spans="1:12" x14ac:dyDescent="0.25">
      <c r="B1320" s="168" t="s">
        <v>8</v>
      </c>
      <c r="C1320" s="57">
        <v>110040835</v>
      </c>
      <c r="D1320" s="58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59"/>
      <c r="L1320" s="76"/>
    </row>
    <row r="1321" spans="1:12" x14ac:dyDescent="0.25">
      <c r="B1321" s="168" t="s">
        <v>9</v>
      </c>
      <c r="C1321" s="57">
        <v>110050067</v>
      </c>
      <c r="D1321" s="58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59"/>
      <c r="L1321" s="76" t="s">
        <v>547</v>
      </c>
    </row>
    <row r="1322" spans="1:12" ht="42.75" x14ac:dyDescent="0.25">
      <c r="A1322" s="8">
        <v>448</v>
      </c>
      <c r="B1322" s="226" t="s">
        <v>353</v>
      </c>
      <c r="C1322" s="57"/>
      <c r="D1322" s="58"/>
      <c r="E1322" s="10"/>
      <c r="F1322" s="10"/>
      <c r="G1322" s="10"/>
      <c r="H1322" s="10"/>
      <c r="I1322" s="10"/>
      <c r="J1322" s="10"/>
      <c r="K1322" s="167"/>
      <c r="L1322" s="10"/>
    </row>
    <row r="1323" spans="1:12" x14ac:dyDescent="0.25">
      <c r="B1323" s="164"/>
      <c r="C1323" s="83"/>
      <c r="D1323" s="99"/>
      <c r="E1323" s="100"/>
      <c r="F1323" s="100"/>
      <c r="G1323" s="84"/>
      <c r="H1323" s="100"/>
      <c r="I1323" s="100"/>
      <c r="J1323" s="100"/>
      <c r="K1323" s="188"/>
      <c r="L1323" s="84"/>
    </row>
    <row r="1324" spans="1:12" x14ac:dyDescent="0.25">
      <c r="B1324" s="164" t="s">
        <v>8</v>
      </c>
      <c r="C1324" s="57">
        <v>140610677</v>
      </c>
      <c r="D1324" s="58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206"/>
      <c r="L1324" s="10"/>
    </row>
    <row r="1325" spans="1:12" x14ac:dyDescent="0.25">
      <c r="B1325" s="164" t="s">
        <v>9</v>
      </c>
      <c r="C1325" s="57">
        <v>130798439</v>
      </c>
      <c r="D1325" s="58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206"/>
      <c r="L1325" s="10"/>
    </row>
    <row r="1326" spans="1:12" x14ac:dyDescent="0.25">
      <c r="A1326" s="8">
        <v>449</v>
      </c>
      <c r="B1326" s="168" t="s">
        <v>88</v>
      </c>
      <c r="C1326" s="57"/>
      <c r="D1326" s="90"/>
      <c r="E1326" s="86"/>
      <c r="F1326" s="86"/>
      <c r="G1326" s="10"/>
      <c r="H1326" s="86"/>
      <c r="I1326" s="86"/>
      <c r="J1326" s="86"/>
      <c r="K1326" s="206"/>
      <c r="L1326" s="10"/>
    </row>
    <row r="1327" spans="1:12" x14ac:dyDescent="0.25">
      <c r="B1327" s="168" t="s">
        <v>8</v>
      </c>
      <c r="C1327" s="57">
        <v>110060696</v>
      </c>
      <c r="D1327" s="58">
        <v>43676</v>
      </c>
      <c r="E1327" s="86">
        <v>237</v>
      </c>
      <c r="F1327" s="10">
        <v>241</v>
      </c>
      <c r="G1327" s="86">
        <f>F1327-E1327</f>
        <v>4</v>
      </c>
      <c r="H1327" s="86"/>
      <c r="I1327" s="86"/>
      <c r="J1327" s="86"/>
      <c r="K1327" s="159"/>
      <c r="L1327" s="10"/>
    </row>
    <row r="1328" spans="1:12" x14ac:dyDescent="0.25">
      <c r="B1328" s="168" t="s">
        <v>9</v>
      </c>
      <c r="C1328" s="57">
        <v>110083354</v>
      </c>
      <c r="D1328" s="58">
        <v>42946</v>
      </c>
      <c r="E1328" s="86"/>
      <c r="F1328" s="86"/>
      <c r="G1328" s="86"/>
      <c r="H1328" s="86">
        <v>88</v>
      </c>
      <c r="I1328" s="10">
        <v>92</v>
      </c>
      <c r="J1328" s="86">
        <f>I1328-H1328</f>
        <v>4</v>
      </c>
      <c r="K1328" s="159"/>
      <c r="L1328" s="10"/>
    </row>
    <row r="1329" spans="1:12" x14ac:dyDescent="0.25">
      <c r="A1329" s="8">
        <v>450</v>
      </c>
      <c r="B1329" s="168" t="s">
        <v>508</v>
      </c>
      <c r="C1329" s="57"/>
      <c r="D1329" s="79"/>
      <c r="E1329" s="10"/>
      <c r="F1329" s="10"/>
      <c r="G1329" s="10"/>
      <c r="H1329" s="10"/>
      <c r="I1329" s="10"/>
      <c r="J1329" s="10"/>
      <c r="K1329" s="159"/>
      <c r="L1329" s="10"/>
    </row>
    <row r="1330" spans="1:12" x14ac:dyDescent="0.25">
      <c r="B1330" s="168" t="s">
        <v>8</v>
      </c>
      <c r="C1330" s="57">
        <v>110106340</v>
      </c>
      <c r="D1330" s="58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59"/>
      <c r="L1330" s="10"/>
    </row>
    <row r="1331" spans="1:12" x14ac:dyDescent="0.25">
      <c r="B1331" s="168" t="s">
        <v>9</v>
      </c>
      <c r="C1331" s="57">
        <v>110063127</v>
      </c>
      <c r="D1331" s="58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59"/>
      <c r="L1331" s="10"/>
    </row>
    <row r="1332" spans="1:12" x14ac:dyDescent="0.25">
      <c r="A1332" s="8">
        <v>451</v>
      </c>
      <c r="B1332" s="168" t="s">
        <v>429</v>
      </c>
      <c r="C1332" s="57"/>
      <c r="D1332" s="58"/>
      <c r="E1332" s="10"/>
      <c r="F1332" s="10"/>
      <c r="G1332" s="10"/>
      <c r="H1332" s="10"/>
      <c r="I1332" s="10"/>
      <c r="J1332" s="10"/>
      <c r="K1332" s="159"/>
      <c r="L1332" s="10"/>
    </row>
    <row r="1333" spans="1:12" x14ac:dyDescent="0.25">
      <c r="B1333" s="168" t="s">
        <v>8</v>
      </c>
      <c r="C1333" s="57">
        <v>95552601</v>
      </c>
      <c r="D1333" s="58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207"/>
      <c r="L1333" s="10"/>
    </row>
    <row r="1334" spans="1:12" x14ac:dyDescent="0.25">
      <c r="B1334" s="168" t="s">
        <v>9</v>
      </c>
      <c r="C1334" s="57">
        <v>95553004</v>
      </c>
      <c r="D1334" s="58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207"/>
      <c r="L1334" s="10"/>
    </row>
    <row r="1335" spans="1:12" x14ac:dyDescent="0.25">
      <c r="A1335" s="8">
        <v>452</v>
      </c>
      <c r="B1335" s="168" t="s">
        <v>87</v>
      </c>
      <c r="C1335" s="57"/>
      <c r="D1335" s="85" t="s">
        <v>588</v>
      </c>
      <c r="E1335" s="86"/>
      <c r="F1335" s="86"/>
      <c r="G1335" s="10"/>
      <c r="H1335" s="86"/>
      <c r="I1335" s="86"/>
      <c r="J1335" s="86"/>
      <c r="K1335" s="207"/>
      <c r="L1335" s="10"/>
    </row>
    <row r="1336" spans="1:12" x14ac:dyDescent="0.25">
      <c r="B1336" s="163" t="s">
        <v>8</v>
      </c>
      <c r="C1336" s="57">
        <v>251081</v>
      </c>
      <c r="D1336" s="58">
        <v>43759</v>
      </c>
      <c r="E1336" s="86">
        <v>186</v>
      </c>
      <c r="F1336" s="86">
        <v>190</v>
      </c>
      <c r="G1336" s="86">
        <f>F1336-E1336</f>
        <v>4</v>
      </c>
      <c r="H1336" s="86"/>
      <c r="I1336" s="86"/>
      <c r="J1336" s="86"/>
      <c r="K1336" s="207"/>
      <c r="L1336" s="10"/>
    </row>
    <row r="1337" spans="1:12" x14ac:dyDescent="0.25">
      <c r="B1337" s="163" t="s">
        <v>9</v>
      </c>
      <c r="C1337" s="57">
        <v>384089</v>
      </c>
      <c r="D1337" s="58">
        <v>43029</v>
      </c>
      <c r="E1337" s="86"/>
      <c r="F1337" s="86"/>
      <c r="G1337" s="86"/>
      <c r="H1337" s="86">
        <v>75</v>
      </c>
      <c r="I1337" s="86">
        <v>77</v>
      </c>
      <c r="J1337" s="86">
        <f>I1337-H1337</f>
        <v>2</v>
      </c>
      <c r="K1337" s="207"/>
      <c r="L1337" s="10"/>
    </row>
    <row r="1338" spans="1:12" ht="42.75" x14ac:dyDescent="0.25">
      <c r="A1338" s="8">
        <v>453</v>
      </c>
      <c r="B1338" s="226" t="s">
        <v>354</v>
      </c>
      <c r="C1338" s="57"/>
      <c r="D1338" s="85" t="s">
        <v>596</v>
      </c>
      <c r="E1338" s="10"/>
      <c r="F1338" s="10"/>
      <c r="G1338" s="10"/>
      <c r="H1338" s="10"/>
      <c r="I1338" s="10"/>
      <c r="J1338" s="10"/>
      <c r="K1338" s="167"/>
      <c r="L1338" s="59"/>
    </row>
    <row r="1339" spans="1:12" x14ac:dyDescent="0.25">
      <c r="B1339" s="164" t="s">
        <v>8</v>
      </c>
      <c r="C1339" s="57">
        <v>110050486</v>
      </c>
      <c r="D1339" s="58">
        <v>43676</v>
      </c>
      <c r="E1339" s="86">
        <v>176</v>
      </c>
      <c r="F1339" s="86">
        <v>181</v>
      </c>
      <c r="G1339" s="86">
        <f>F1339-E1339</f>
        <v>5</v>
      </c>
      <c r="H1339" s="86"/>
      <c r="I1339" s="86"/>
      <c r="J1339" s="86"/>
      <c r="K1339" s="206"/>
      <c r="L1339" s="10"/>
    </row>
    <row r="1340" spans="1:12" x14ac:dyDescent="0.25">
      <c r="B1340" s="164" t="s">
        <v>9</v>
      </c>
      <c r="C1340" s="57">
        <v>110099419</v>
      </c>
      <c r="D1340" s="58">
        <v>42946</v>
      </c>
      <c r="E1340" s="86"/>
      <c r="F1340" s="86"/>
      <c r="G1340" s="86"/>
      <c r="H1340" s="86">
        <v>88</v>
      </c>
      <c r="I1340" s="86">
        <v>90</v>
      </c>
      <c r="J1340" s="86">
        <f>I1340-H1340</f>
        <v>2</v>
      </c>
      <c r="K1340" s="206"/>
      <c r="L1340" s="10"/>
    </row>
    <row r="1341" spans="1:12" x14ac:dyDescent="0.25">
      <c r="A1341" s="8">
        <v>454</v>
      </c>
      <c r="B1341" s="168" t="s">
        <v>86</v>
      </c>
      <c r="C1341" s="106" t="s">
        <v>604</v>
      </c>
      <c r="D1341" s="107" t="s">
        <v>342</v>
      </c>
      <c r="E1341" s="108"/>
      <c r="F1341" s="108"/>
      <c r="G1341" s="108"/>
      <c r="H1341" s="108"/>
      <c r="I1341" s="108"/>
      <c r="J1341" s="108"/>
      <c r="K1341" s="202">
        <v>2</v>
      </c>
      <c r="L1341" s="10"/>
    </row>
    <row r="1342" spans="1:12" x14ac:dyDescent="0.25">
      <c r="B1342" s="168" t="s">
        <v>8</v>
      </c>
      <c r="C1342" s="57">
        <v>38369802</v>
      </c>
      <c r="D1342" s="58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59"/>
      <c r="L1342" s="10"/>
    </row>
    <row r="1343" spans="1:12" x14ac:dyDescent="0.25">
      <c r="B1343" s="168" t="s">
        <v>9</v>
      </c>
      <c r="C1343" s="57">
        <v>36552305</v>
      </c>
      <c r="D1343" s="58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59"/>
      <c r="L1343" s="10"/>
    </row>
    <row r="1344" spans="1:12" x14ac:dyDescent="0.25">
      <c r="A1344" s="8">
        <v>455</v>
      </c>
      <c r="B1344" s="168" t="s">
        <v>85</v>
      </c>
      <c r="C1344" s="57"/>
      <c r="D1344" s="79"/>
      <c r="E1344" s="10"/>
      <c r="F1344" s="10"/>
      <c r="G1344" s="10"/>
      <c r="H1344" s="10"/>
      <c r="I1344" s="10"/>
      <c r="J1344" s="10"/>
      <c r="K1344" s="159"/>
      <c r="L1344" s="10"/>
    </row>
    <row r="1345" spans="1:12" x14ac:dyDescent="0.25">
      <c r="B1345" s="168" t="s">
        <v>8</v>
      </c>
      <c r="C1345" s="57">
        <v>1336107</v>
      </c>
      <c r="D1345" s="82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59"/>
      <c r="L1345" s="10"/>
    </row>
    <row r="1346" spans="1:12" x14ac:dyDescent="0.25">
      <c r="B1346" s="168" t="s">
        <v>9</v>
      </c>
      <c r="C1346" s="57">
        <v>12982409</v>
      </c>
      <c r="D1346" s="82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59"/>
      <c r="L1346" s="10"/>
    </row>
    <row r="1347" spans="1:12" ht="28.5" x14ac:dyDescent="0.25">
      <c r="A1347" s="8">
        <v>456</v>
      </c>
      <c r="B1347" s="226" t="s">
        <v>84</v>
      </c>
      <c r="C1347" s="57"/>
      <c r="D1347" s="85" t="s">
        <v>600</v>
      </c>
      <c r="E1347" s="86"/>
      <c r="F1347" s="86"/>
      <c r="G1347" s="10"/>
      <c r="H1347" s="86"/>
      <c r="I1347" s="86"/>
      <c r="J1347" s="86"/>
      <c r="K1347" s="159"/>
      <c r="L1347" s="10"/>
    </row>
    <row r="1348" spans="1:12" x14ac:dyDescent="0.25">
      <c r="B1348" s="168" t="s">
        <v>8</v>
      </c>
      <c r="C1348" s="57">
        <v>74209</v>
      </c>
      <c r="D1348" s="58">
        <v>43553</v>
      </c>
      <c r="E1348" s="86">
        <v>83</v>
      </c>
      <c r="F1348" s="86">
        <v>86</v>
      </c>
      <c r="G1348" s="86">
        <f>F1348-E1348</f>
        <v>3</v>
      </c>
      <c r="H1348" s="86"/>
      <c r="I1348" s="86"/>
      <c r="J1348" s="86"/>
      <c r="K1348" s="207"/>
      <c r="L1348" s="10"/>
    </row>
    <row r="1349" spans="1:12" x14ac:dyDescent="0.25">
      <c r="B1349" s="168" t="s">
        <v>9</v>
      </c>
      <c r="C1349" s="57">
        <v>2963</v>
      </c>
      <c r="D1349" s="58">
        <v>42823</v>
      </c>
      <c r="E1349" s="86"/>
      <c r="F1349" s="86"/>
      <c r="G1349" s="86"/>
      <c r="H1349" s="86">
        <v>49</v>
      </c>
      <c r="I1349" s="86">
        <v>51</v>
      </c>
      <c r="J1349" s="86">
        <f>I1349-H1349</f>
        <v>2</v>
      </c>
      <c r="K1349" s="207"/>
      <c r="L1349" s="10"/>
    </row>
    <row r="1350" spans="1:12" x14ac:dyDescent="0.25">
      <c r="A1350" s="8">
        <v>457</v>
      </c>
      <c r="B1350" s="168" t="s">
        <v>83</v>
      </c>
      <c r="C1350" s="57"/>
      <c r="D1350" s="58"/>
      <c r="E1350" s="10"/>
      <c r="F1350" s="10"/>
      <c r="G1350" s="10"/>
      <c r="H1350" s="10"/>
      <c r="I1350" s="10"/>
      <c r="J1350" s="10"/>
      <c r="K1350" s="207"/>
      <c r="L1350" s="10"/>
    </row>
    <row r="1351" spans="1:12" x14ac:dyDescent="0.25">
      <c r="B1351" s="168" t="s">
        <v>8</v>
      </c>
      <c r="C1351" s="57">
        <v>5661101</v>
      </c>
      <c r="D1351" s="58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207"/>
      <c r="L1351" s="10"/>
    </row>
    <row r="1352" spans="1:12" x14ac:dyDescent="0.25">
      <c r="B1352" s="168" t="s">
        <v>9</v>
      </c>
      <c r="C1352" s="57">
        <v>5688207</v>
      </c>
      <c r="D1352" s="58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207"/>
      <c r="L1352" s="10"/>
    </row>
    <row r="1353" spans="1:12" ht="28.5" x14ac:dyDescent="0.25">
      <c r="A1353" s="8">
        <v>458</v>
      </c>
      <c r="B1353" s="226" t="s">
        <v>82</v>
      </c>
      <c r="C1353" s="120" t="s">
        <v>503</v>
      </c>
      <c r="D1353" s="121" t="s">
        <v>342</v>
      </c>
      <c r="E1353" s="119"/>
      <c r="F1353" s="119"/>
      <c r="G1353" s="119"/>
      <c r="H1353" s="119"/>
      <c r="I1353" s="119"/>
      <c r="J1353" s="119"/>
      <c r="K1353" s="203">
        <v>1</v>
      </c>
      <c r="L1353" s="10"/>
    </row>
    <row r="1354" spans="1:12" x14ac:dyDescent="0.25">
      <c r="B1354" s="168" t="s">
        <v>8</v>
      </c>
      <c r="C1354" s="57">
        <v>110030094</v>
      </c>
      <c r="D1354" s="58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59"/>
      <c r="L1354" s="10"/>
    </row>
    <row r="1355" spans="1:12" x14ac:dyDescent="0.25">
      <c r="B1355" s="168" t="s">
        <v>9</v>
      </c>
      <c r="C1355" s="57">
        <v>110061654</v>
      </c>
      <c r="D1355" s="58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59"/>
      <c r="L1355" s="10"/>
    </row>
    <row r="1356" spans="1:12" x14ac:dyDescent="0.25">
      <c r="A1356" s="8">
        <v>459</v>
      </c>
      <c r="B1356" s="168" t="s">
        <v>81</v>
      </c>
      <c r="C1356" s="57"/>
      <c r="D1356" s="85" t="s">
        <v>596</v>
      </c>
      <c r="E1356" s="10"/>
      <c r="F1356" s="10"/>
      <c r="G1356" s="10"/>
      <c r="H1356" s="10"/>
      <c r="I1356" s="10"/>
      <c r="J1356" s="10"/>
      <c r="K1356" s="159"/>
      <c r="L1356" s="10"/>
    </row>
    <row r="1357" spans="1:12" x14ac:dyDescent="0.25">
      <c r="B1357" s="168" t="s">
        <v>8</v>
      </c>
      <c r="C1357" s="57">
        <v>2778804</v>
      </c>
      <c r="D1357" s="58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59"/>
      <c r="L1357" s="10"/>
    </row>
    <row r="1358" spans="1:12" x14ac:dyDescent="0.25">
      <c r="B1358" s="168" t="s">
        <v>9</v>
      </c>
      <c r="C1358" s="57">
        <v>2857004</v>
      </c>
      <c r="D1358" s="58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59"/>
      <c r="L1358" s="10" t="s">
        <v>587</v>
      </c>
    </row>
    <row r="1359" spans="1:12" x14ac:dyDescent="0.25">
      <c r="A1359" s="8">
        <v>460</v>
      </c>
      <c r="B1359" s="168" t="s">
        <v>3</v>
      </c>
      <c r="C1359" s="57"/>
      <c r="D1359" s="79"/>
      <c r="E1359" s="10"/>
      <c r="F1359" s="10"/>
      <c r="G1359" s="10"/>
      <c r="H1359" s="10"/>
      <c r="I1359" s="10"/>
      <c r="J1359" s="10"/>
      <c r="K1359" s="159"/>
      <c r="L1359" s="59"/>
    </row>
    <row r="1360" spans="1:12" x14ac:dyDescent="0.25">
      <c r="B1360" s="168" t="s">
        <v>8</v>
      </c>
      <c r="C1360" s="57">
        <v>521600</v>
      </c>
      <c r="D1360" s="82">
        <v>43697</v>
      </c>
      <c r="E1360" s="86">
        <v>143</v>
      </c>
      <c r="F1360" s="10">
        <v>149</v>
      </c>
      <c r="G1360" s="86">
        <f>F1360-E1360</f>
        <v>6</v>
      </c>
      <c r="H1360" s="86"/>
      <c r="I1360" s="86"/>
      <c r="J1360" s="86"/>
      <c r="K1360" s="159"/>
      <c r="L1360" s="59"/>
    </row>
    <row r="1361" spans="1:12" x14ac:dyDescent="0.25">
      <c r="B1361" s="168" t="s">
        <v>9</v>
      </c>
      <c r="C1361" s="57">
        <v>86400</v>
      </c>
      <c r="D1361" s="82">
        <v>42967</v>
      </c>
      <c r="E1361" s="86"/>
      <c r="F1361" s="86"/>
      <c r="G1361" s="86"/>
      <c r="H1361" s="86">
        <v>32</v>
      </c>
      <c r="I1361" s="10">
        <v>33</v>
      </c>
      <c r="J1361" s="86">
        <f>I1361-H1361</f>
        <v>1</v>
      </c>
      <c r="K1361" s="159"/>
      <c r="L1361" s="59"/>
    </row>
    <row r="1362" spans="1:12" x14ac:dyDescent="0.25">
      <c r="A1362" s="8">
        <v>461</v>
      </c>
      <c r="B1362" s="168" t="s">
        <v>80</v>
      </c>
      <c r="C1362" s="57"/>
      <c r="D1362" s="58"/>
      <c r="E1362" s="10"/>
      <c r="F1362" s="10"/>
      <c r="G1362" s="10"/>
      <c r="H1362" s="10"/>
      <c r="I1362" s="10"/>
      <c r="J1362" s="10"/>
      <c r="K1362" s="159"/>
      <c r="L1362" s="10"/>
    </row>
    <row r="1363" spans="1:12" x14ac:dyDescent="0.25">
      <c r="B1363" s="168" t="s">
        <v>8</v>
      </c>
      <c r="C1363" s="57">
        <v>4115</v>
      </c>
      <c r="D1363" s="58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59"/>
      <c r="L1363" s="10"/>
    </row>
    <row r="1364" spans="1:12" x14ac:dyDescent="0.25">
      <c r="B1364" s="168" t="s">
        <v>9</v>
      </c>
      <c r="C1364" s="57">
        <v>3671</v>
      </c>
      <c r="D1364" s="58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59"/>
      <c r="L1364" s="10"/>
    </row>
    <row r="1365" spans="1:12" x14ac:dyDescent="0.25">
      <c r="A1365" s="8">
        <v>462</v>
      </c>
      <c r="B1365" s="168"/>
      <c r="C1365" s="57"/>
      <c r="D1365" s="58"/>
      <c r="E1365" s="10"/>
      <c r="F1365" s="10"/>
      <c r="G1365" s="10"/>
      <c r="H1365" s="10"/>
      <c r="I1365" s="10"/>
      <c r="J1365" s="10"/>
      <c r="K1365" s="191">
        <v>1</v>
      </c>
      <c r="L1365" s="10"/>
    </row>
    <row r="1366" spans="1:12" x14ac:dyDescent="0.25">
      <c r="A1366" s="8">
        <v>463</v>
      </c>
      <c r="B1366" s="163" t="s">
        <v>430</v>
      </c>
      <c r="C1366" s="57"/>
      <c r="D1366" s="58"/>
      <c r="E1366" s="10"/>
      <c r="F1366" s="10"/>
      <c r="G1366" s="10"/>
      <c r="H1366" s="10"/>
      <c r="I1366" s="10"/>
      <c r="J1366" s="10"/>
      <c r="K1366" s="159"/>
      <c r="L1366" s="10"/>
    </row>
    <row r="1367" spans="1:12" x14ac:dyDescent="0.25">
      <c r="B1367" s="163" t="s">
        <v>8</v>
      </c>
      <c r="C1367" s="157">
        <v>1335902</v>
      </c>
      <c r="D1367" s="58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59"/>
      <c r="L1367" s="10"/>
    </row>
    <row r="1368" spans="1:12" x14ac:dyDescent="0.25">
      <c r="B1368" s="163" t="s">
        <v>9</v>
      </c>
      <c r="C1368" s="157">
        <v>1336305</v>
      </c>
      <c r="D1368" s="58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59"/>
      <c r="L1368" s="10"/>
    </row>
    <row r="1369" spans="1:12" x14ac:dyDescent="0.25">
      <c r="A1369" s="8">
        <v>464</v>
      </c>
      <c r="B1369" s="163" t="s">
        <v>79</v>
      </c>
      <c r="C1369" s="57"/>
      <c r="D1369" s="58"/>
      <c r="E1369" s="10"/>
      <c r="F1369" s="10"/>
      <c r="G1369" s="10"/>
      <c r="H1369" s="10"/>
      <c r="I1369" s="10"/>
      <c r="J1369" s="10"/>
      <c r="K1369" s="159"/>
      <c r="L1369" s="10"/>
    </row>
    <row r="1370" spans="1:12" x14ac:dyDescent="0.25">
      <c r="B1370" s="164" t="s">
        <v>78</v>
      </c>
      <c r="C1370" s="57"/>
      <c r="D1370" s="58"/>
      <c r="E1370" s="10"/>
      <c r="F1370" s="10"/>
      <c r="G1370" s="10"/>
      <c r="H1370" s="10"/>
      <c r="I1370" s="10"/>
      <c r="J1370" s="10"/>
      <c r="K1370" s="159"/>
      <c r="L1370" s="59"/>
    </row>
    <row r="1371" spans="1:12" x14ac:dyDescent="0.25">
      <c r="B1371" s="164" t="s">
        <v>8</v>
      </c>
      <c r="C1371" s="157">
        <v>52522</v>
      </c>
      <c r="D1371" s="58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59"/>
      <c r="L1371" s="59"/>
    </row>
    <row r="1372" spans="1:12" x14ac:dyDescent="0.25">
      <c r="B1372" s="164" t="s">
        <v>9</v>
      </c>
      <c r="C1372" s="157">
        <v>87370</v>
      </c>
      <c r="D1372" s="58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59"/>
      <c r="L1372" s="59"/>
    </row>
    <row r="1373" spans="1:12" x14ac:dyDescent="0.25">
      <c r="A1373" s="8">
        <v>465</v>
      </c>
      <c r="B1373" s="164" t="s">
        <v>77</v>
      </c>
      <c r="C1373" s="57"/>
      <c r="D1373" s="58"/>
      <c r="E1373" s="10"/>
      <c r="F1373" s="10"/>
      <c r="G1373" s="10"/>
      <c r="H1373" s="10"/>
      <c r="I1373" s="10"/>
      <c r="J1373" s="10"/>
      <c r="K1373" s="159"/>
      <c r="L1373" s="10"/>
    </row>
    <row r="1374" spans="1:12" x14ac:dyDescent="0.25">
      <c r="B1374" s="164" t="s">
        <v>8</v>
      </c>
      <c r="C1374" s="57">
        <v>150177507</v>
      </c>
      <c r="D1374" s="58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59"/>
      <c r="L1374" s="10"/>
    </row>
    <row r="1375" spans="1:12" x14ac:dyDescent="0.25">
      <c r="B1375" s="164" t="s">
        <v>9</v>
      </c>
      <c r="C1375" s="57">
        <v>150054078</v>
      </c>
      <c r="D1375" s="58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59"/>
      <c r="L1375" s="10"/>
    </row>
    <row r="1376" spans="1:12" ht="28.5" x14ac:dyDescent="0.25">
      <c r="A1376" s="8">
        <v>466</v>
      </c>
      <c r="B1376" s="226" t="s">
        <v>544</v>
      </c>
      <c r="C1376" s="57"/>
      <c r="D1376" s="58"/>
      <c r="E1376" s="57"/>
      <c r="F1376" s="57"/>
      <c r="G1376" s="10"/>
      <c r="H1376" s="10"/>
      <c r="I1376" s="10"/>
      <c r="J1376" s="10"/>
      <c r="K1376" s="159"/>
      <c r="L1376" s="10"/>
    </row>
    <row r="1377" spans="1:12" x14ac:dyDescent="0.25">
      <c r="B1377" s="168" t="s">
        <v>8</v>
      </c>
      <c r="C1377" s="57">
        <v>10094906</v>
      </c>
      <c r="D1377" s="58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59"/>
      <c r="L1377" s="10"/>
    </row>
    <row r="1378" spans="1:12" x14ac:dyDescent="0.25">
      <c r="B1378" s="168" t="s">
        <v>9</v>
      </c>
      <c r="C1378" s="57">
        <v>10102502</v>
      </c>
      <c r="D1378" s="58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59"/>
      <c r="L1378" s="10"/>
    </row>
    <row r="1379" spans="1:12" ht="28.5" x14ac:dyDescent="0.25">
      <c r="A1379" s="8">
        <v>467</v>
      </c>
      <c r="B1379" s="226" t="s">
        <v>76</v>
      </c>
      <c r="C1379" s="57"/>
      <c r="D1379" s="58"/>
      <c r="E1379" s="10"/>
      <c r="F1379" s="10"/>
      <c r="G1379" s="10"/>
      <c r="H1379" s="10"/>
      <c r="I1379" s="10"/>
      <c r="J1379" s="10"/>
      <c r="K1379" s="159"/>
      <c r="L1379" s="59"/>
    </row>
    <row r="1380" spans="1:12" x14ac:dyDescent="0.25">
      <c r="B1380" s="168" t="s">
        <v>8</v>
      </c>
      <c r="C1380" s="57">
        <v>251080</v>
      </c>
      <c r="D1380" s="58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207"/>
      <c r="L1380" s="59"/>
    </row>
    <row r="1381" spans="1:12" x14ac:dyDescent="0.25">
      <c r="B1381" s="168" t="s">
        <v>9</v>
      </c>
      <c r="C1381" s="57">
        <v>384100</v>
      </c>
      <c r="D1381" s="58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207"/>
      <c r="L1381" s="59"/>
    </row>
    <row r="1382" spans="1:12" x14ac:dyDescent="0.25">
      <c r="A1382" s="8">
        <v>468</v>
      </c>
      <c r="B1382" s="168" t="s">
        <v>75</v>
      </c>
      <c r="C1382" s="57"/>
      <c r="D1382" s="58"/>
      <c r="E1382" s="10"/>
      <c r="F1382" s="10"/>
      <c r="G1382" s="10"/>
      <c r="H1382" s="10"/>
      <c r="I1382" s="10"/>
      <c r="J1382" s="10"/>
      <c r="K1382" s="159"/>
      <c r="L1382" s="10"/>
    </row>
    <row r="1383" spans="1:12" x14ac:dyDescent="0.25">
      <c r="B1383" s="213" t="s">
        <v>8</v>
      </c>
      <c r="C1383" s="57">
        <v>8846642</v>
      </c>
      <c r="D1383" s="58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59"/>
      <c r="L1383" s="10" t="s">
        <v>566</v>
      </c>
    </row>
    <row r="1384" spans="1:12" x14ac:dyDescent="0.25">
      <c r="B1384" s="168" t="s">
        <v>9</v>
      </c>
      <c r="C1384" s="57">
        <v>8846643</v>
      </c>
      <c r="D1384" s="58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59"/>
      <c r="L1384" s="10" t="s">
        <v>567</v>
      </c>
    </row>
    <row r="1385" spans="1:12" x14ac:dyDescent="0.25">
      <c r="A1385" s="8">
        <v>469</v>
      </c>
      <c r="B1385" s="168" t="s">
        <v>74</v>
      </c>
      <c r="C1385" s="57"/>
      <c r="D1385" s="58"/>
      <c r="E1385" s="10"/>
      <c r="F1385" s="10"/>
      <c r="G1385" s="10"/>
      <c r="H1385" s="10"/>
      <c r="I1385" s="10"/>
      <c r="J1385" s="10"/>
      <c r="K1385" s="206"/>
      <c r="L1385" s="10"/>
    </row>
    <row r="1386" spans="1:12" x14ac:dyDescent="0.25">
      <c r="B1386" s="168" t="s">
        <v>8</v>
      </c>
      <c r="C1386" s="57">
        <v>110105185</v>
      </c>
      <c r="D1386" s="58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206"/>
      <c r="L1386" s="10"/>
    </row>
    <row r="1387" spans="1:12" x14ac:dyDescent="0.25">
      <c r="B1387" s="163" t="s">
        <v>9</v>
      </c>
      <c r="C1387" s="57">
        <v>110089032</v>
      </c>
      <c r="D1387" s="58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206"/>
      <c r="L1387" s="10"/>
    </row>
    <row r="1388" spans="1:12" x14ac:dyDescent="0.25">
      <c r="A1388" s="8">
        <v>470</v>
      </c>
      <c r="B1388" s="163" t="s">
        <v>73</v>
      </c>
      <c r="C1388" s="157"/>
      <c r="D1388" s="58"/>
      <c r="E1388" s="10"/>
      <c r="F1388" s="10"/>
      <c r="G1388" s="10"/>
      <c r="H1388" s="10"/>
      <c r="I1388" s="10"/>
      <c r="J1388" s="10"/>
      <c r="K1388" s="167"/>
      <c r="L1388" s="59"/>
    </row>
    <row r="1389" spans="1:12" x14ac:dyDescent="0.25">
      <c r="B1389" s="164" t="s">
        <v>72</v>
      </c>
      <c r="C1389" s="157"/>
      <c r="D1389" s="58"/>
      <c r="E1389" s="10"/>
      <c r="F1389" s="10"/>
      <c r="G1389" s="10"/>
      <c r="H1389" s="10"/>
      <c r="I1389" s="10"/>
      <c r="J1389" s="10"/>
      <c r="K1389" s="167"/>
      <c r="L1389" s="10"/>
    </row>
    <row r="1390" spans="1:12" x14ac:dyDescent="0.25">
      <c r="B1390" s="164" t="s">
        <v>8</v>
      </c>
      <c r="C1390" s="157">
        <v>110034844</v>
      </c>
      <c r="D1390" s="58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67"/>
      <c r="L1390" s="10"/>
    </row>
    <row r="1391" spans="1:12" x14ac:dyDescent="0.25">
      <c r="B1391" s="164" t="s">
        <v>9</v>
      </c>
      <c r="C1391" s="157">
        <v>110090466</v>
      </c>
      <c r="D1391" s="58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67"/>
      <c r="L1391" s="10"/>
    </row>
    <row r="1392" spans="1:12" x14ac:dyDescent="0.25">
      <c r="A1392" s="8">
        <v>471</v>
      </c>
      <c r="B1392" s="164" t="s">
        <v>379</v>
      </c>
      <c r="C1392" s="57"/>
      <c r="D1392" s="58"/>
      <c r="E1392" s="10"/>
      <c r="F1392" s="10"/>
      <c r="G1392" s="10"/>
      <c r="H1392" s="10"/>
      <c r="I1392" s="10"/>
      <c r="J1392" s="10"/>
      <c r="K1392" s="159"/>
      <c r="L1392" s="10"/>
    </row>
    <row r="1393" spans="1:12" x14ac:dyDescent="0.25">
      <c r="B1393" s="164" t="s">
        <v>8</v>
      </c>
      <c r="C1393" s="57">
        <v>78263504</v>
      </c>
      <c r="D1393" s="58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59"/>
      <c r="L1393" s="10"/>
    </row>
    <row r="1394" spans="1:12" x14ac:dyDescent="0.25">
      <c r="B1394" s="164" t="s">
        <v>9</v>
      </c>
      <c r="C1394" s="57">
        <v>77737105</v>
      </c>
      <c r="D1394" s="58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59"/>
      <c r="L1394" s="10"/>
    </row>
    <row r="1395" spans="1:12" x14ac:dyDescent="0.25">
      <c r="A1395" s="8">
        <v>472</v>
      </c>
      <c r="B1395" s="168" t="s">
        <v>71</v>
      </c>
      <c r="C1395" s="57"/>
      <c r="D1395" s="58"/>
      <c r="E1395" s="10"/>
      <c r="F1395" s="10"/>
      <c r="G1395" s="10"/>
      <c r="H1395" s="10"/>
      <c r="I1395" s="10"/>
      <c r="J1395" s="10"/>
      <c r="K1395" s="159"/>
      <c r="L1395" s="10"/>
    </row>
    <row r="1396" spans="1:12" x14ac:dyDescent="0.25">
      <c r="B1396" s="168" t="s">
        <v>8</v>
      </c>
      <c r="C1396" s="57">
        <v>12141707</v>
      </c>
      <c r="D1396" s="58">
        <v>44185</v>
      </c>
      <c r="E1396" s="86">
        <v>169</v>
      </c>
      <c r="F1396" s="10">
        <v>176</v>
      </c>
      <c r="G1396" s="86">
        <f>F1396-E1396</f>
        <v>7</v>
      </c>
      <c r="H1396" s="86"/>
      <c r="I1396" s="86"/>
      <c r="J1396" s="86"/>
      <c r="K1396" s="159"/>
      <c r="L1396" s="10"/>
    </row>
    <row r="1397" spans="1:12" x14ac:dyDescent="0.25">
      <c r="B1397" s="168" t="s">
        <v>9</v>
      </c>
      <c r="C1397" s="57">
        <v>12857608</v>
      </c>
      <c r="D1397" s="58">
        <v>43454</v>
      </c>
      <c r="E1397" s="86"/>
      <c r="F1397" s="86"/>
      <c r="G1397" s="86"/>
      <c r="H1397" s="86">
        <v>129</v>
      </c>
      <c r="I1397" s="10">
        <v>137</v>
      </c>
      <c r="J1397" s="86">
        <f>I1397-H1397</f>
        <v>8</v>
      </c>
      <c r="K1397" s="159"/>
      <c r="L1397" s="10"/>
    </row>
    <row r="1398" spans="1:12" x14ac:dyDescent="0.25">
      <c r="A1398" s="8">
        <v>473</v>
      </c>
      <c r="B1398" s="168" t="s">
        <v>487</v>
      </c>
      <c r="C1398" s="57"/>
      <c r="D1398" s="85" t="s">
        <v>551</v>
      </c>
      <c r="E1398" s="10"/>
      <c r="F1398" s="10"/>
      <c r="G1398" s="10"/>
      <c r="H1398" s="10"/>
      <c r="I1398" s="10"/>
      <c r="J1398" s="10"/>
      <c r="K1398" s="159"/>
      <c r="L1398" s="10"/>
    </row>
    <row r="1399" spans="1:12" x14ac:dyDescent="0.25">
      <c r="B1399" s="168" t="s">
        <v>8</v>
      </c>
      <c r="C1399" s="57">
        <v>251014</v>
      </c>
      <c r="D1399" s="58">
        <v>43801</v>
      </c>
      <c r="E1399" s="86">
        <v>72</v>
      </c>
      <c r="F1399" s="86">
        <v>75</v>
      </c>
      <c r="G1399" s="86">
        <f>F1399-E1399</f>
        <v>3</v>
      </c>
      <c r="H1399" s="86"/>
      <c r="I1399" s="86"/>
      <c r="J1399" s="86"/>
      <c r="K1399" s="159"/>
      <c r="L1399" s="10"/>
    </row>
    <row r="1400" spans="1:12" x14ac:dyDescent="0.25">
      <c r="B1400" s="168" t="s">
        <v>9</v>
      </c>
      <c r="C1400" s="57">
        <v>384123</v>
      </c>
      <c r="D1400" s="58">
        <v>43071</v>
      </c>
      <c r="E1400" s="86"/>
      <c r="F1400" s="86"/>
      <c r="G1400" s="86"/>
      <c r="H1400" s="86">
        <v>34</v>
      </c>
      <c r="I1400" s="86">
        <v>35</v>
      </c>
      <c r="J1400" s="86">
        <f>I1400-H1400</f>
        <v>1</v>
      </c>
      <c r="K1400" s="159"/>
      <c r="L1400" s="10"/>
    </row>
    <row r="1401" spans="1:12" x14ac:dyDescent="0.25">
      <c r="A1401" s="8">
        <v>474</v>
      </c>
      <c r="B1401" s="168" t="s">
        <v>70</v>
      </c>
      <c r="C1401" s="57"/>
      <c r="D1401" s="85" t="s">
        <v>596</v>
      </c>
      <c r="E1401" s="10"/>
      <c r="F1401" s="10"/>
      <c r="G1401" s="10"/>
      <c r="H1401" s="10"/>
      <c r="I1401" s="10"/>
      <c r="J1401" s="10"/>
      <c r="K1401" s="159"/>
      <c r="L1401" s="10"/>
    </row>
    <row r="1402" spans="1:12" x14ac:dyDescent="0.25">
      <c r="B1402" s="168" t="s">
        <v>8</v>
      </c>
      <c r="C1402" s="57">
        <v>91002704</v>
      </c>
      <c r="D1402" s="58">
        <v>43765</v>
      </c>
      <c r="E1402" s="86">
        <v>137</v>
      </c>
      <c r="F1402" s="86">
        <v>140</v>
      </c>
      <c r="G1402" s="86">
        <f>F1402-E1402</f>
        <v>3</v>
      </c>
      <c r="H1402" s="86"/>
      <c r="I1402" s="86"/>
      <c r="J1402" s="86"/>
      <c r="K1402" s="159"/>
      <c r="L1402" s="10"/>
    </row>
    <row r="1403" spans="1:12" x14ac:dyDescent="0.25">
      <c r="B1403" s="168" t="s">
        <v>9</v>
      </c>
      <c r="C1403" s="57">
        <v>90980607</v>
      </c>
      <c r="D1403" s="58">
        <v>43035</v>
      </c>
      <c r="E1403" s="86"/>
      <c r="F1403" s="86"/>
      <c r="G1403" s="86"/>
      <c r="H1403" s="86">
        <v>70</v>
      </c>
      <c r="I1403" s="86">
        <v>72</v>
      </c>
      <c r="J1403" s="86">
        <f>I1403-H1403</f>
        <v>2</v>
      </c>
      <c r="K1403" s="159"/>
      <c r="L1403" s="10"/>
    </row>
    <row r="1404" spans="1:12" x14ac:dyDescent="0.25">
      <c r="A1404" s="8">
        <v>475</v>
      </c>
      <c r="B1404" s="168" t="s">
        <v>69</v>
      </c>
      <c r="C1404" s="57"/>
      <c r="D1404" s="85" t="s">
        <v>589</v>
      </c>
      <c r="E1404" s="86"/>
      <c r="F1404" s="86"/>
      <c r="G1404" s="10"/>
      <c r="H1404" s="86"/>
      <c r="I1404" s="86"/>
      <c r="J1404" s="86"/>
      <c r="K1404" s="159"/>
      <c r="L1404" s="10"/>
    </row>
    <row r="1405" spans="1:12" x14ac:dyDescent="0.25">
      <c r="B1405" s="168" t="s">
        <v>8</v>
      </c>
      <c r="C1405" s="57">
        <v>510102</v>
      </c>
      <c r="D1405" s="58">
        <v>44069</v>
      </c>
      <c r="E1405" s="86">
        <v>87</v>
      </c>
      <c r="F1405" s="86">
        <v>90</v>
      </c>
      <c r="G1405" s="86">
        <f>F1405-E1405</f>
        <v>3</v>
      </c>
      <c r="H1405" s="86"/>
      <c r="I1405" s="86"/>
      <c r="J1405" s="86"/>
      <c r="K1405" s="206"/>
      <c r="L1405" s="10"/>
    </row>
    <row r="1406" spans="1:12" x14ac:dyDescent="0.25">
      <c r="B1406" s="168" t="s">
        <v>9</v>
      </c>
      <c r="C1406" s="57">
        <v>505504</v>
      </c>
      <c r="D1406" s="58">
        <v>43338</v>
      </c>
      <c r="E1406" s="86"/>
      <c r="F1406" s="86"/>
      <c r="G1406" s="86"/>
      <c r="H1406" s="86">
        <v>58</v>
      </c>
      <c r="I1406" s="86">
        <v>59</v>
      </c>
      <c r="J1406" s="86">
        <f>I1406-H1406</f>
        <v>1</v>
      </c>
      <c r="K1406" s="206"/>
      <c r="L1406" s="10"/>
    </row>
    <row r="1407" spans="1:12" x14ac:dyDescent="0.25">
      <c r="A1407" s="8">
        <v>476</v>
      </c>
      <c r="B1407" s="168" t="s">
        <v>401</v>
      </c>
      <c r="C1407" s="57"/>
      <c r="D1407" s="85" t="s">
        <v>596</v>
      </c>
      <c r="E1407" s="86"/>
      <c r="F1407" s="86"/>
      <c r="G1407" s="10"/>
      <c r="H1407" s="86"/>
      <c r="I1407" s="86"/>
      <c r="J1407" s="86"/>
      <c r="K1407" s="206"/>
      <c r="L1407" s="10"/>
    </row>
    <row r="1408" spans="1:12" x14ac:dyDescent="0.25">
      <c r="B1408" s="168" t="s">
        <v>8</v>
      </c>
      <c r="C1408" s="57">
        <v>2966609</v>
      </c>
      <c r="D1408" s="58"/>
      <c r="E1408" s="86">
        <v>4</v>
      </c>
      <c r="F1408" s="86">
        <v>4</v>
      </c>
      <c r="G1408" s="86">
        <f>F1408-E1408</f>
        <v>0</v>
      </c>
      <c r="H1408" s="86"/>
      <c r="I1408" s="86"/>
      <c r="J1408" s="86"/>
      <c r="K1408" s="159"/>
      <c r="L1408" s="10"/>
    </row>
    <row r="1409" spans="1:12" x14ac:dyDescent="0.25">
      <c r="B1409" s="168" t="s">
        <v>9</v>
      </c>
      <c r="C1409" s="57">
        <v>2966807</v>
      </c>
      <c r="D1409" s="58"/>
      <c r="E1409" s="86"/>
      <c r="F1409" s="86"/>
      <c r="G1409" s="86"/>
      <c r="H1409" s="86">
        <v>4</v>
      </c>
      <c r="I1409" s="86">
        <v>4</v>
      </c>
      <c r="J1409" s="86">
        <f>I1409-H1409</f>
        <v>0</v>
      </c>
      <c r="K1409" s="159"/>
      <c r="L1409" s="10"/>
    </row>
    <row r="1410" spans="1:12" ht="28.5" x14ac:dyDescent="0.25">
      <c r="A1410" s="8">
        <v>477</v>
      </c>
      <c r="B1410" s="226" t="s">
        <v>438</v>
      </c>
      <c r="C1410" s="156"/>
      <c r="D1410" s="85" t="s">
        <v>596</v>
      </c>
      <c r="E1410" s="10"/>
      <c r="F1410" s="10"/>
      <c r="G1410" s="10"/>
      <c r="H1410" s="10"/>
      <c r="I1410" s="10"/>
      <c r="J1410" s="10"/>
      <c r="K1410" s="159"/>
      <c r="L1410" s="10"/>
    </row>
    <row r="1411" spans="1:12" x14ac:dyDescent="0.25">
      <c r="B1411" s="168" t="s">
        <v>8</v>
      </c>
      <c r="C1411" s="57">
        <v>110101146</v>
      </c>
      <c r="D1411" s="58">
        <v>43767</v>
      </c>
      <c r="E1411" s="86">
        <v>51</v>
      </c>
      <c r="F1411" s="86">
        <v>52</v>
      </c>
      <c r="G1411" s="86">
        <f>F1411-E1411</f>
        <v>1</v>
      </c>
      <c r="H1411" s="86"/>
      <c r="I1411" s="86"/>
      <c r="J1411" s="86"/>
      <c r="K1411" s="159"/>
      <c r="L1411" s="10"/>
    </row>
    <row r="1412" spans="1:12" x14ac:dyDescent="0.25">
      <c r="B1412" s="168" t="s">
        <v>8</v>
      </c>
      <c r="C1412" s="57">
        <v>52392604</v>
      </c>
      <c r="D1412" s="58"/>
      <c r="E1412" s="86">
        <v>118</v>
      </c>
      <c r="F1412" s="86">
        <v>119</v>
      </c>
      <c r="G1412" s="86">
        <f>F1412-E1412</f>
        <v>1</v>
      </c>
      <c r="H1412" s="86"/>
      <c r="I1412" s="86"/>
      <c r="J1412" s="86"/>
      <c r="K1412" s="159"/>
      <c r="L1412" s="10"/>
    </row>
    <row r="1413" spans="1:12" x14ac:dyDescent="0.25">
      <c r="B1413" s="168" t="s">
        <v>9</v>
      </c>
      <c r="C1413" s="57">
        <v>110091656</v>
      </c>
      <c r="D1413" s="58">
        <v>43037</v>
      </c>
      <c r="E1413" s="86"/>
      <c r="F1413" s="86"/>
      <c r="G1413" s="86"/>
      <c r="H1413" s="86">
        <v>45</v>
      </c>
      <c r="I1413" s="86">
        <v>45</v>
      </c>
      <c r="J1413" s="86">
        <f>I1413-H1413</f>
        <v>0</v>
      </c>
      <c r="K1413" s="159"/>
      <c r="L1413" s="10" t="s">
        <v>590</v>
      </c>
    </row>
    <row r="1414" spans="1:12" x14ac:dyDescent="0.25">
      <c r="B1414" s="168" t="s">
        <v>9</v>
      </c>
      <c r="C1414" s="57">
        <v>2397005</v>
      </c>
      <c r="D1414" s="58"/>
      <c r="E1414" s="86"/>
      <c r="F1414" s="86"/>
      <c r="G1414" s="86"/>
      <c r="H1414" s="86">
        <v>172</v>
      </c>
      <c r="I1414" s="86">
        <v>173</v>
      </c>
      <c r="J1414" s="86">
        <f>I1414-H1414</f>
        <v>1</v>
      </c>
      <c r="K1414" s="159"/>
      <c r="L1414" s="10"/>
    </row>
    <row r="1415" spans="1:12" x14ac:dyDescent="0.25">
      <c r="A1415" s="8">
        <v>478</v>
      </c>
      <c r="B1415" s="168" t="s">
        <v>68</v>
      </c>
      <c r="C1415" s="57"/>
      <c r="D1415" s="58"/>
      <c r="E1415" s="10"/>
      <c r="F1415" s="10"/>
      <c r="G1415" s="10"/>
      <c r="H1415" s="10"/>
      <c r="I1415" s="10"/>
      <c r="J1415" s="10"/>
      <c r="K1415" s="159"/>
      <c r="L1415" s="10"/>
    </row>
    <row r="1416" spans="1:12" x14ac:dyDescent="0.25">
      <c r="B1416" s="168" t="s">
        <v>8</v>
      </c>
      <c r="C1416" s="57">
        <v>110054159</v>
      </c>
      <c r="D1416" s="58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59"/>
      <c r="L1416" s="10"/>
    </row>
    <row r="1417" spans="1:12" x14ac:dyDescent="0.25">
      <c r="B1417" s="168" t="s">
        <v>9</v>
      </c>
      <c r="C1417" s="57">
        <v>110098767</v>
      </c>
      <c r="D1417" s="58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59"/>
      <c r="L1417" s="10"/>
    </row>
    <row r="1418" spans="1:12" ht="28.5" x14ac:dyDescent="0.25">
      <c r="A1418" s="8">
        <v>479</v>
      </c>
      <c r="B1418" s="226" t="s">
        <v>488</v>
      </c>
      <c r="C1418" s="57"/>
      <c r="D1418" s="85" t="s">
        <v>596</v>
      </c>
      <c r="E1418" s="10"/>
      <c r="F1418" s="10"/>
      <c r="G1418" s="10"/>
      <c r="H1418" s="10"/>
      <c r="I1418" s="10"/>
      <c r="J1418" s="10"/>
      <c r="K1418" s="159"/>
      <c r="L1418" s="59"/>
    </row>
    <row r="1419" spans="1:12" x14ac:dyDescent="0.25">
      <c r="B1419" s="168" t="s">
        <v>8</v>
      </c>
      <c r="C1419" s="57">
        <v>110037912</v>
      </c>
      <c r="D1419" s="58">
        <v>43808</v>
      </c>
      <c r="E1419" s="86">
        <v>108</v>
      </c>
      <c r="F1419" s="86">
        <v>109</v>
      </c>
      <c r="G1419" s="86">
        <f>F1419-E1419</f>
        <v>1</v>
      </c>
      <c r="H1419" s="86"/>
      <c r="I1419" s="86"/>
      <c r="J1419" s="86"/>
      <c r="K1419" s="159"/>
      <c r="L1419" s="59"/>
    </row>
    <row r="1420" spans="1:12" x14ac:dyDescent="0.25">
      <c r="B1420" s="168" t="s">
        <v>9</v>
      </c>
      <c r="C1420" s="57">
        <v>110041588</v>
      </c>
      <c r="D1420" s="58">
        <v>43078</v>
      </c>
      <c r="E1420" s="86"/>
      <c r="F1420" s="86"/>
      <c r="G1420" s="86"/>
      <c r="H1420" s="86">
        <v>56</v>
      </c>
      <c r="I1420" s="86">
        <v>57</v>
      </c>
      <c r="J1420" s="86">
        <f>I1420-H1420</f>
        <v>1</v>
      </c>
      <c r="K1420" s="159"/>
      <c r="L1420" s="59"/>
    </row>
    <row r="1421" spans="1:12" x14ac:dyDescent="0.25">
      <c r="A1421" s="8">
        <v>480</v>
      </c>
      <c r="B1421" s="168" t="s">
        <v>450</v>
      </c>
      <c r="C1421" s="57"/>
      <c r="D1421" s="85" t="s">
        <v>596</v>
      </c>
      <c r="E1421" s="10"/>
      <c r="F1421" s="10"/>
      <c r="G1421" s="10"/>
      <c r="H1421" s="10"/>
      <c r="I1421" s="10"/>
      <c r="J1421" s="10"/>
      <c r="K1421" s="159"/>
      <c r="L1421" s="10"/>
    </row>
    <row r="1422" spans="1:12" x14ac:dyDescent="0.25">
      <c r="B1422" s="168" t="s">
        <v>8</v>
      </c>
      <c r="C1422" s="57">
        <v>3885404</v>
      </c>
      <c r="D1422" s="58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59"/>
      <c r="L1422" s="10"/>
    </row>
    <row r="1423" spans="1:12" x14ac:dyDescent="0.25">
      <c r="B1423" s="168" t="s">
        <v>9</v>
      </c>
      <c r="C1423" s="57">
        <v>3885701</v>
      </c>
      <c r="D1423" s="58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59"/>
      <c r="L1423" s="10"/>
    </row>
    <row r="1424" spans="1:12" x14ac:dyDescent="0.25">
      <c r="A1424" s="8">
        <v>481</v>
      </c>
      <c r="B1424" s="168" t="s">
        <v>67</v>
      </c>
      <c r="C1424" s="57"/>
      <c r="D1424" s="58"/>
      <c r="E1424" s="10"/>
      <c r="F1424" s="10"/>
      <c r="G1424" s="10"/>
      <c r="H1424" s="10"/>
      <c r="I1424" s="10"/>
      <c r="J1424" s="10"/>
      <c r="K1424" s="191">
        <v>2</v>
      </c>
      <c r="L1424" s="10"/>
    </row>
    <row r="1425" spans="1:12" x14ac:dyDescent="0.25">
      <c r="A1425" s="8">
        <v>482</v>
      </c>
      <c r="B1425" s="168" t="s">
        <v>66</v>
      </c>
      <c r="C1425" s="110"/>
      <c r="D1425" s="90"/>
      <c r="E1425" s="101"/>
      <c r="F1425" s="101"/>
      <c r="G1425" s="86"/>
      <c r="H1425" s="101"/>
      <c r="I1425" s="101"/>
      <c r="J1425" s="101"/>
      <c r="K1425" s="159"/>
      <c r="L1425" s="59"/>
    </row>
    <row r="1426" spans="1:12" x14ac:dyDescent="0.25">
      <c r="B1426" s="168" t="s">
        <v>8</v>
      </c>
      <c r="C1426" s="111">
        <v>1011092712602</v>
      </c>
      <c r="D1426" s="58"/>
      <c r="E1426" s="86">
        <v>151</v>
      </c>
      <c r="F1426" s="10">
        <v>155</v>
      </c>
      <c r="G1426" s="86">
        <f>F1426-E1426</f>
        <v>4</v>
      </c>
      <c r="H1426" s="86"/>
      <c r="I1426" s="86"/>
      <c r="J1426" s="86"/>
      <c r="K1426" s="159"/>
      <c r="L1426" s="59"/>
    </row>
    <row r="1427" spans="1:12" x14ac:dyDescent="0.25">
      <c r="B1427" s="168" t="s">
        <v>8</v>
      </c>
      <c r="C1427" s="94">
        <v>1011092712800</v>
      </c>
      <c r="D1427" s="58"/>
      <c r="E1427" s="86">
        <v>30</v>
      </c>
      <c r="F1427" s="10">
        <v>32</v>
      </c>
      <c r="G1427" s="86">
        <f>F1427-E1427</f>
        <v>2</v>
      </c>
      <c r="H1427" s="86"/>
      <c r="I1427" s="86"/>
      <c r="J1427" s="86"/>
      <c r="K1427" s="159"/>
      <c r="L1427" s="59"/>
    </row>
    <row r="1428" spans="1:12" x14ac:dyDescent="0.25">
      <c r="B1428" s="168" t="s">
        <v>9</v>
      </c>
      <c r="C1428" s="94">
        <v>1011092712404</v>
      </c>
      <c r="D1428" s="58"/>
      <c r="E1428" s="86"/>
      <c r="F1428" s="86"/>
      <c r="G1428" s="86"/>
      <c r="H1428" s="86">
        <v>125</v>
      </c>
      <c r="I1428" s="10">
        <v>128</v>
      </c>
      <c r="J1428" s="86">
        <f>I1428-H1428</f>
        <v>3</v>
      </c>
      <c r="K1428" s="159"/>
      <c r="L1428" s="59"/>
    </row>
    <row r="1429" spans="1:12" x14ac:dyDescent="0.25">
      <c r="B1429" s="168" t="s">
        <v>9</v>
      </c>
      <c r="C1429" s="94">
        <v>1011092713005</v>
      </c>
      <c r="D1429" s="58"/>
      <c r="E1429" s="86"/>
      <c r="F1429" s="86"/>
      <c r="G1429" s="86"/>
      <c r="H1429" s="86">
        <v>2</v>
      </c>
      <c r="I1429" s="10">
        <v>2</v>
      </c>
      <c r="J1429" s="86">
        <f>I1429-H1429</f>
        <v>0</v>
      </c>
      <c r="K1429" s="159"/>
      <c r="L1429" s="59"/>
    </row>
    <row r="1430" spans="1:12" x14ac:dyDescent="0.25">
      <c r="A1430" s="8">
        <v>483</v>
      </c>
      <c r="B1430" s="168" t="s">
        <v>65</v>
      </c>
      <c r="C1430" s="57"/>
      <c r="D1430" s="130" t="s">
        <v>557</v>
      </c>
      <c r="E1430" s="140" t="s">
        <v>571</v>
      </c>
      <c r="F1430" s="140" t="s">
        <v>572</v>
      </c>
      <c r="G1430" s="141"/>
      <c r="H1430" s="141"/>
      <c r="I1430" s="141"/>
      <c r="J1430" s="160"/>
      <c r="K1430" s="199"/>
      <c r="L1430" s="10"/>
    </row>
    <row r="1431" spans="1:12" x14ac:dyDescent="0.25">
      <c r="B1431" s="168" t="s">
        <v>8</v>
      </c>
      <c r="C1431" s="57">
        <v>21341800</v>
      </c>
      <c r="D1431" s="58"/>
      <c r="E1431" s="86">
        <v>154</v>
      </c>
      <c r="F1431" s="86">
        <v>159</v>
      </c>
      <c r="G1431" s="86">
        <f>F1431-E1431</f>
        <v>5</v>
      </c>
      <c r="H1431" s="86"/>
      <c r="I1431" s="86"/>
      <c r="J1431" s="86"/>
      <c r="K1431" s="159"/>
      <c r="L1431" s="10"/>
    </row>
    <row r="1432" spans="1:12" x14ac:dyDescent="0.25">
      <c r="B1432" s="168" t="s">
        <v>9</v>
      </c>
      <c r="C1432" s="57">
        <v>53007104</v>
      </c>
      <c r="D1432" s="58"/>
      <c r="E1432" s="86"/>
      <c r="F1432" s="86"/>
      <c r="G1432" s="86"/>
      <c r="H1432" s="86">
        <v>174</v>
      </c>
      <c r="I1432" s="86">
        <v>183</v>
      </c>
      <c r="J1432" s="86">
        <f>I1432-H1432</f>
        <v>9</v>
      </c>
      <c r="K1432" s="159"/>
      <c r="L1432" s="10"/>
    </row>
    <row r="1433" spans="1:12" ht="28.5" x14ac:dyDescent="0.25">
      <c r="A1433" s="8">
        <v>484</v>
      </c>
      <c r="B1433" s="226" t="s">
        <v>431</v>
      </c>
      <c r="C1433" s="57"/>
      <c r="D1433" s="58"/>
      <c r="E1433" s="158"/>
      <c r="F1433" s="158"/>
      <c r="G1433" s="10"/>
      <c r="H1433" s="10"/>
      <c r="I1433" s="10"/>
      <c r="J1433" s="10"/>
      <c r="K1433" s="197"/>
      <c r="L1433" s="10"/>
    </row>
    <row r="1434" spans="1:12" x14ac:dyDescent="0.25">
      <c r="B1434" s="168" t="s">
        <v>8</v>
      </c>
      <c r="C1434" s="57">
        <v>468356</v>
      </c>
      <c r="D1434" s="58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59"/>
      <c r="L1434" s="10"/>
    </row>
    <row r="1435" spans="1:12" x14ac:dyDescent="0.25">
      <c r="B1435" s="168" t="s">
        <v>9</v>
      </c>
      <c r="C1435" s="57">
        <v>459174</v>
      </c>
      <c r="D1435" s="58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59"/>
      <c r="L1435" s="10"/>
    </row>
    <row r="1436" spans="1:12" x14ac:dyDescent="0.25">
      <c r="A1436" s="8">
        <v>485</v>
      </c>
      <c r="B1436" s="168" t="s">
        <v>402</v>
      </c>
      <c r="C1436" s="57"/>
      <c r="D1436" s="58"/>
      <c r="E1436" s="10"/>
      <c r="F1436" s="10"/>
      <c r="G1436" s="10"/>
      <c r="H1436" s="10"/>
      <c r="I1436" s="10"/>
      <c r="J1436" s="10"/>
      <c r="K1436" s="159"/>
      <c r="L1436" s="59"/>
    </row>
    <row r="1437" spans="1:12" x14ac:dyDescent="0.25">
      <c r="B1437" s="168" t="s">
        <v>8</v>
      </c>
      <c r="C1437" s="57">
        <v>89530301</v>
      </c>
      <c r="D1437" s="58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59"/>
      <c r="L1437" s="59"/>
    </row>
    <row r="1438" spans="1:12" x14ac:dyDescent="0.25">
      <c r="B1438" s="168" t="s">
        <v>9</v>
      </c>
      <c r="C1438" s="57">
        <v>89529909</v>
      </c>
      <c r="D1438" s="58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59"/>
      <c r="L1438" s="59"/>
    </row>
    <row r="1439" spans="1:12" x14ac:dyDescent="0.25">
      <c r="A1439" s="8">
        <v>486</v>
      </c>
      <c r="B1439" s="168" t="s">
        <v>535</v>
      </c>
      <c r="C1439" s="57"/>
      <c r="D1439" s="85" t="s">
        <v>596</v>
      </c>
      <c r="E1439" s="57"/>
      <c r="F1439" s="57"/>
      <c r="G1439" s="10"/>
      <c r="H1439" s="10"/>
      <c r="I1439" s="10"/>
      <c r="J1439" s="10"/>
      <c r="K1439" s="159"/>
      <c r="L1439" s="10"/>
    </row>
    <row r="1440" spans="1:12" x14ac:dyDescent="0.25">
      <c r="B1440" s="168" t="s">
        <v>8</v>
      </c>
      <c r="C1440" s="57">
        <v>142000119</v>
      </c>
      <c r="D1440" s="58">
        <v>43507</v>
      </c>
      <c r="E1440" s="86">
        <v>36</v>
      </c>
      <c r="F1440" s="86">
        <v>45</v>
      </c>
      <c r="G1440" s="86">
        <f>F1440-E1440</f>
        <v>9</v>
      </c>
      <c r="H1440" s="86"/>
      <c r="I1440" s="86"/>
      <c r="J1440" s="86"/>
      <c r="K1440" s="159"/>
      <c r="L1440" s="10"/>
    </row>
    <row r="1441" spans="1:12" x14ac:dyDescent="0.25">
      <c r="B1441" s="168" t="s">
        <v>9</v>
      </c>
      <c r="C1441" s="57">
        <v>142000989</v>
      </c>
      <c r="D1441" s="58">
        <v>42777</v>
      </c>
      <c r="E1441" s="86"/>
      <c r="F1441" s="86"/>
      <c r="G1441" s="86"/>
      <c r="H1441" s="86">
        <v>49</v>
      </c>
      <c r="I1441" s="86">
        <v>60</v>
      </c>
      <c r="J1441" s="86">
        <f>I1441-H1441</f>
        <v>11</v>
      </c>
      <c r="K1441" s="159"/>
      <c r="L1441" s="10"/>
    </row>
    <row r="1442" spans="1:12" x14ac:dyDescent="0.25">
      <c r="A1442" s="8">
        <v>487</v>
      </c>
      <c r="B1442" s="168" t="s">
        <v>522</v>
      </c>
      <c r="C1442" s="57"/>
      <c r="D1442" s="130" t="s">
        <v>557</v>
      </c>
      <c r="E1442" s="140" t="s">
        <v>611</v>
      </c>
      <c r="F1442" s="140" t="s">
        <v>610</v>
      </c>
      <c r="G1442" s="10"/>
      <c r="H1442" s="10"/>
      <c r="I1442" s="10"/>
      <c r="J1442" s="10"/>
      <c r="K1442" s="159"/>
      <c r="L1442" s="10"/>
    </row>
    <row r="1443" spans="1:12" x14ac:dyDescent="0.25">
      <c r="B1443" s="168" t="s">
        <v>8</v>
      </c>
      <c r="C1443" s="57">
        <v>10101703</v>
      </c>
      <c r="D1443" s="58">
        <v>43815</v>
      </c>
      <c r="E1443" s="86">
        <v>19</v>
      </c>
      <c r="F1443" s="10">
        <v>20</v>
      </c>
      <c r="G1443" s="86">
        <f>F1443-E1443</f>
        <v>1</v>
      </c>
      <c r="H1443" s="86"/>
      <c r="I1443" s="86"/>
      <c r="J1443" s="86"/>
      <c r="K1443" s="159"/>
      <c r="L1443" s="10"/>
    </row>
    <row r="1444" spans="1:12" x14ac:dyDescent="0.25">
      <c r="B1444" s="168" t="s">
        <v>8</v>
      </c>
      <c r="C1444" s="57">
        <v>10097105</v>
      </c>
      <c r="D1444" s="58">
        <v>43815</v>
      </c>
      <c r="E1444" s="86">
        <v>129</v>
      </c>
      <c r="F1444" s="86">
        <v>141</v>
      </c>
      <c r="G1444" s="86">
        <f>F1444-E1444</f>
        <v>12</v>
      </c>
      <c r="H1444" s="86"/>
      <c r="I1444" s="86"/>
      <c r="J1444" s="86"/>
      <c r="K1444" s="159"/>
      <c r="L1444" s="10"/>
    </row>
    <row r="1445" spans="1:12" x14ac:dyDescent="0.25">
      <c r="B1445" s="168" t="s">
        <v>9</v>
      </c>
      <c r="C1445" s="57">
        <v>10093305</v>
      </c>
      <c r="D1445" s="58">
        <v>43085</v>
      </c>
      <c r="E1445" s="86"/>
      <c r="F1445" s="86"/>
      <c r="G1445" s="86"/>
      <c r="H1445" s="86">
        <v>23</v>
      </c>
      <c r="I1445" s="86">
        <v>23</v>
      </c>
      <c r="J1445" s="86">
        <f>I1445-H1445</f>
        <v>0</v>
      </c>
      <c r="K1445" s="159"/>
      <c r="L1445" s="10"/>
    </row>
    <row r="1446" spans="1:12" x14ac:dyDescent="0.25">
      <c r="B1446" s="168" t="s">
        <v>9</v>
      </c>
      <c r="C1446" s="57">
        <v>10098201</v>
      </c>
      <c r="D1446" s="58">
        <v>43085</v>
      </c>
      <c r="E1446" s="86"/>
      <c r="F1446" s="86"/>
      <c r="G1446" s="86"/>
      <c r="H1446" s="86">
        <v>145</v>
      </c>
      <c r="I1446" s="86">
        <v>165</v>
      </c>
      <c r="J1446" s="86">
        <f>I1446-H1446</f>
        <v>20</v>
      </c>
      <c r="K1446" s="159"/>
      <c r="L1446" s="10"/>
    </row>
    <row r="1447" spans="1:12" ht="28.5" x14ac:dyDescent="0.25">
      <c r="A1447" s="8">
        <v>488</v>
      </c>
      <c r="B1447" s="226" t="s">
        <v>64</v>
      </c>
      <c r="C1447" s="57"/>
      <c r="D1447" s="58"/>
      <c r="E1447" s="10"/>
      <c r="F1447" s="10"/>
      <c r="G1447" s="10"/>
      <c r="H1447" s="10"/>
      <c r="I1447" s="10"/>
      <c r="J1447" s="10"/>
      <c r="K1447" s="159"/>
      <c r="L1447" s="10"/>
    </row>
    <row r="1448" spans="1:12" x14ac:dyDescent="0.25">
      <c r="B1448" s="168" t="s">
        <v>8</v>
      </c>
      <c r="C1448" s="57">
        <v>8739297</v>
      </c>
      <c r="D1448" s="58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59"/>
      <c r="L1448" s="10"/>
    </row>
    <row r="1449" spans="1:12" x14ac:dyDescent="0.25">
      <c r="B1449" s="168" t="s">
        <v>9</v>
      </c>
      <c r="C1449" s="57">
        <v>8764874</v>
      </c>
      <c r="D1449" s="58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59"/>
      <c r="L1449" s="10"/>
    </row>
    <row r="1450" spans="1:12" x14ac:dyDescent="0.25">
      <c r="A1450" s="8">
        <v>489</v>
      </c>
      <c r="B1450" s="168" t="s">
        <v>63</v>
      </c>
      <c r="C1450" s="57"/>
      <c r="D1450" s="85" t="s">
        <v>597</v>
      </c>
      <c r="E1450" s="10"/>
      <c r="F1450" s="10"/>
      <c r="G1450" s="10"/>
      <c r="H1450" s="10"/>
      <c r="I1450" s="10"/>
      <c r="J1450" s="10"/>
      <c r="K1450" s="159"/>
      <c r="L1450" s="10"/>
    </row>
    <row r="1451" spans="1:12" x14ac:dyDescent="0.25">
      <c r="B1451" s="168" t="s">
        <v>8</v>
      </c>
      <c r="C1451" s="57">
        <v>6795207</v>
      </c>
      <c r="D1451" s="90"/>
      <c r="E1451" s="86">
        <v>285</v>
      </c>
      <c r="F1451" s="86">
        <v>297</v>
      </c>
      <c r="G1451" s="86">
        <f>F1451-E1451</f>
        <v>12</v>
      </c>
      <c r="H1451" s="86"/>
      <c r="I1451" s="86"/>
      <c r="J1451" s="86"/>
      <c r="K1451" s="159"/>
      <c r="L1451" s="10"/>
    </row>
    <row r="1452" spans="1:12" x14ac:dyDescent="0.25">
      <c r="B1452" s="168" t="s">
        <v>9</v>
      </c>
      <c r="C1452" s="57">
        <v>6793609</v>
      </c>
      <c r="D1452" s="58"/>
      <c r="E1452" s="86"/>
      <c r="F1452" s="86"/>
      <c r="G1452" s="86"/>
      <c r="H1452" s="86">
        <v>180</v>
      </c>
      <c r="I1452" s="86">
        <v>183</v>
      </c>
      <c r="J1452" s="86">
        <f>I1452-H1452</f>
        <v>3</v>
      </c>
      <c r="K1452" s="159"/>
      <c r="L1452" s="10"/>
    </row>
    <row r="1453" spans="1:12" x14ac:dyDescent="0.25">
      <c r="A1453" s="8">
        <v>490</v>
      </c>
      <c r="B1453" s="168" t="s">
        <v>489</v>
      </c>
      <c r="C1453" s="106" t="s">
        <v>503</v>
      </c>
      <c r="D1453" s="107" t="s">
        <v>342</v>
      </c>
      <c r="E1453" s="108" t="s">
        <v>591</v>
      </c>
      <c r="F1453" s="108"/>
      <c r="G1453" s="108"/>
      <c r="H1453" s="108"/>
      <c r="I1453" s="108"/>
      <c r="J1453" s="108"/>
      <c r="K1453" s="202">
        <v>1</v>
      </c>
      <c r="L1453" s="10"/>
    </row>
    <row r="1454" spans="1:12" x14ac:dyDescent="0.25">
      <c r="B1454" s="168" t="s">
        <v>8</v>
      </c>
      <c r="C1454" s="57">
        <v>110102918</v>
      </c>
      <c r="D1454" s="58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59"/>
      <c r="L1454" s="10"/>
    </row>
    <row r="1455" spans="1:12" x14ac:dyDescent="0.25">
      <c r="B1455" s="168" t="s">
        <v>9</v>
      </c>
      <c r="C1455" s="57">
        <v>1100955361</v>
      </c>
      <c r="D1455" s="58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59"/>
      <c r="L1455" s="10"/>
    </row>
    <row r="1456" spans="1:12" x14ac:dyDescent="0.25">
      <c r="A1456" s="8">
        <v>491</v>
      </c>
      <c r="B1456" s="168" t="s">
        <v>432</v>
      </c>
      <c r="C1456" s="57"/>
      <c r="D1456" s="58"/>
      <c r="E1456" s="10"/>
      <c r="F1456" s="10"/>
      <c r="G1456" s="10"/>
      <c r="H1456" s="10"/>
      <c r="I1456" s="10"/>
      <c r="J1456" s="10"/>
      <c r="K1456" s="159"/>
      <c r="L1456" s="10"/>
    </row>
    <row r="1457" spans="1:12" x14ac:dyDescent="0.25">
      <c r="B1457" s="168" t="s">
        <v>8</v>
      </c>
      <c r="C1457" s="57">
        <v>52602505</v>
      </c>
      <c r="D1457" s="58">
        <v>43733</v>
      </c>
      <c r="E1457" s="86">
        <v>104</v>
      </c>
      <c r="F1457" s="10">
        <v>111</v>
      </c>
      <c r="G1457" s="86">
        <f>F1457-E1457</f>
        <v>7</v>
      </c>
      <c r="H1457" s="86"/>
      <c r="I1457" s="86"/>
      <c r="J1457" s="86"/>
      <c r="K1457" s="159"/>
      <c r="L1457" s="10"/>
    </row>
    <row r="1458" spans="1:12" x14ac:dyDescent="0.25">
      <c r="B1458" s="168" t="s">
        <v>9</v>
      </c>
      <c r="C1458" s="57">
        <v>52398002</v>
      </c>
      <c r="D1458" s="58">
        <v>43003</v>
      </c>
      <c r="E1458" s="86"/>
      <c r="F1458" s="86"/>
      <c r="G1458" s="86"/>
      <c r="H1458" s="86">
        <v>120</v>
      </c>
      <c r="I1458" s="10">
        <v>136</v>
      </c>
      <c r="J1458" s="86">
        <f>I1458-H1458</f>
        <v>16</v>
      </c>
      <c r="K1458" s="159"/>
      <c r="L1458" s="10"/>
    </row>
    <row r="1459" spans="1:12" x14ac:dyDescent="0.25">
      <c r="A1459" s="8">
        <v>492</v>
      </c>
      <c r="B1459" s="168" t="s">
        <v>62</v>
      </c>
      <c r="C1459" s="57"/>
      <c r="D1459" s="90"/>
      <c r="E1459" s="86"/>
      <c r="F1459" s="86"/>
      <c r="G1459" s="10"/>
      <c r="H1459" s="86"/>
      <c r="I1459" s="86"/>
      <c r="J1459" s="86"/>
      <c r="K1459" s="159"/>
      <c r="L1459" s="10"/>
    </row>
    <row r="1460" spans="1:12" x14ac:dyDescent="0.25">
      <c r="B1460" s="168" t="s">
        <v>8</v>
      </c>
      <c r="C1460" s="57">
        <v>110030394</v>
      </c>
      <c r="D1460" s="58">
        <v>43792</v>
      </c>
      <c r="E1460" s="86">
        <v>184</v>
      </c>
      <c r="F1460" s="10">
        <v>195</v>
      </c>
      <c r="G1460" s="10">
        <f>F1460-E1460</f>
        <v>11</v>
      </c>
      <c r="H1460" s="86"/>
      <c r="I1460" s="86"/>
      <c r="J1460" s="86"/>
      <c r="K1460" s="159"/>
      <c r="L1460" s="10"/>
    </row>
    <row r="1461" spans="1:12" x14ac:dyDescent="0.25">
      <c r="B1461" s="168" t="s">
        <v>8</v>
      </c>
      <c r="C1461" s="57">
        <v>110098801</v>
      </c>
      <c r="D1461" s="58">
        <v>43792</v>
      </c>
      <c r="E1461" s="86">
        <v>110</v>
      </c>
      <c r="F1461" s="10">
        <v>115</v>
      </c>
      <c r="G1461" s="10">
        <f>F1461-E1461</f>
        <v>5</v>
      </c>
      <c r="H1461" s="86"/>
      <c r="I1461" s="86"/>
      <c r="J1461" s="86"/>
      <c r="K1461" s="159"/>
      <c r="L1461" s="10"/>
    </row>
    <row r="1462" spans="1:12" x14ac:dyDescent="0.25">
      <c r="B1462" s="168" t="s">
        <v>9</v>
      </c>
      <c r="C1462" s="57">
        <v>110089764</v>
      </c>
      <c r="D1462" s="58">
        <v>43062</v>
      </c>
      <c r="E1462" s="86"/>
      <c r="F1462" s="86"/>
      <c r="G1462" s="10"/>
      <c r="H1462" s="86">
        <v>429</v>
      </c>
      <c r="I1462" s="10">
        <v>450</v>
      </c>
      <c r="J1462" s="86">
        <f>I1462-H1462</f>
        <v>21</v>
      </c>
      <c r="K1462" s="159"/>
      <c r="L1462" s="10"/>
    </row>
    <row r="1463" spans="1:12" x14ac:dyDescent="0.25">
      <c r="B1463" s="168" t="s">
        <v>9</v>
      </c>
      <c r="C1463" s="57">
        <v>110096530</v>
      </c>
      <c r="D1463" s="58">
        <v>43062</v>
      </c>
      <c r="E1463" s="86"/>
      <c r="F1463" s="86"/>
      <c r="G1463" s="10"/>
      <c r="H1463" s="86">
        <v>34</v>
      </c>
      <c r="I1463" s="10">
        <v>36</v>
      </c>
      <c r="J1463" s="86">
        <f>I1463-H1463</f>
        <v>2</v>
      </c>
      <c r="K1463" s="159"/>
      <c r="L1463" s="10"/>
    </row>
    <row r="1464" spans="1:12" x14ac:dyDescent="0.25">
      <c r="A1464" s="8">
        <v>493</v>
      </c>
      <c r="B1464" s="168" t="s">
        <v>433</v>
      </c>
      <c r="C1464" s="57"/>
      <c r="D1464" s="85" t="s">
        <v>596</v>
      </c>
      <c r="E1464" s="10"/>
      <c r="F1464" s="10"/>
      <c r="G1464" s="10"/>
      <c r="H1464" s="10"/>
      <c r="I1464" s="10"/>
      <c r="J1464" s="10"/>
      <c r="K1464" s="159"/>
      <c r="L1464" s="10"/>
    </row>
    <row r="1465" spans="1:12" x14ac:dyDescent="0.25">
      <c r="B1465" s="168" t="s">
        <v>8</v>
      </c>
      <c r="C1465" s="57">
        <v>708396</v>
      </c>
      <c r="D1465" s="58">
        <v>44287</v>
      </c>
      <c r="E1465" s="86">
        <v>7</v>
      </c>
      <c r="F1465" s="86">
        <v>7</v>
      </c>
      <c r="G1465" s="86">
        <f>F1465-E1465</f>
        <v>0</v>
      </c>
      <c r="H1465" s="86"/>
      <c r="I1465" s="86"/>
      <c r="J1465" s="86"/>
      <c r="K1465" s="159"/>
      <c r="L1465" s="10"/>
    </row>
    <row r="1466" spans="1:12" x14ac:dyDescent="0.25">
      <c r="B1466" s="168" t="s">
        <v>9</v>
      </c>
      <c r="C1466" s="57">
        <v>848909</v>
      </c>
      <c r="D1466" s="58">
        <v>43556</v>
      </c>
      <c r="E1466" s="86"/>
      <c r="F1466" s="86"/>
      <c r="G1466" s="86"/>
      <c r="H1466" s="86">
        <v>10</v>
      </c>
      <c r="I1466" s="86">
        <v>10</v>
      </c>
      <c r="J1466" s="86">
        <f>I1466-H1466</f>
        <v>0</v>
      </c>
      <c r="K1466" s="159"/>
      <c r="L1466" s="10"/>
    </row>
    <row r="1467" spans="1:12" x14ac:dyDescent="0.25">
      <c r="A1467" s="8">
        <v>494</v>
      </c>
      <c r="B1467" s="168"/>
      <c r="C1467" s="57"/>
      <c r="D1467" s="58"/>
      <c r="E1467" s="10"/>
      <c r="F1467" s="10"/>
      <c r="G1467" s="10"/>
      <c r="H1467" s="10"/>
      <c r="I1467" s="10"/>
      <c r="J1467" s="10"/>
      <c r="K1467" s="191">
        <v>1</v>
      </c>
      <c r="L1467" s="10"/>
    </row>
    <row r="1468" spans="1:12" x14ac:dyDescent="0.25">
      <c r="A1468" s="8">
        <v>495</v>
      </c>
      <c r="B1468" s="168" t="s">
        <v>17</v>
      </c>
      <c r="C1468" s="57"/>
      <c r="D1468" s="91" t="s">
        <v>342</v>
      </c>
      <c r="E1468" s="104"/>
      <c r="F1468" s="104"/>
      <c r="G1468" s="104"/>
      <c r="H1468" s="104"/>
      <c r="I1468" s="104"/>
      <c r="J1468" s="104"/>
      <c r="K1468" s="195">
        <v>1</v>
      </c>
      <c r="L1468" s="10"/>
    </row>
    <row r="1469" spans="1:12" x14ac:dyDescent="0.25">
      <c r="B1469" s="168" t="s">
        <v>8</v>
      </c>
      <c r="C1469" s="57">
        <v>6803407</v>
      </c>
      <c r="D1469" s="58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59"/>
      <c r="L1469" s="10"/>
    </row>
    <row r="1470" spans="1:12" x14ac:dyDescent="0.25">
      <c r="B1470" s="168" t="s">
        <v>9</v>
      </c>
      <c r="C1470" s="57">
        <v>6806804</v>
      </c>
      <c r="D1470" s="58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59"/>
      <c r="L1470" s="10"/>
    </row>
    <row r="1471" spans="1:12" ht="28.5" x14ac:dyDescent="0.25">
      <c r="A1471" s="8">
        <v>496</v>
      </c>
      <c r="B1471" s="226" t="s">
        <v>61</v>
      </c>
      <c r="C1471" s="57"/>
      <c r="D1471" s="58"/>
      <c r="E1471" s="10"/>
      <c r="F1471" s="10"/>
      <c r="G1471" s="10"/>
      <c r="H1471" s="10"/>
      <c r="I1471" s="10"/>
      <c r="J1471" s="10"/>
      <c r="K1471" s="159">
        <v>2</v>
      </c>
      <c r="L1471" s="10"/>
    </row>
    <row r="1472" spans="1:12" x14ac:dyDescent="0.25">
      <c r="A1472" s="8">
        <v>497</v>
      </c>
      <c r="B1472" s="168" t="s">
        <v>60</v>
      </c>
      <c r="C1472" s="106" t="s">
        <v>503</v>
      </c>
      <c r="D1472" s="107" t="s">
        <v>342</v>
      </c>
      <c r="E1472" s="108" t="s">
        <v>592</v>
      </c>
      <c r="F1472" s="108"/>
      <c r="G1472" s="108"/>
      <c r="H1472" s="108"/>
      <c r="I1472" s="108"/>
      <c r="J1472" s="108"/>
      <c r="K1472" s="202">
        <v>2</v>
      </c>
      <c r="L1472" s="10"/>
    </row>
    <row r="1473" spans="1:12" x14ac:dyDescent="0.25">
      <c r="B1473" s="168" t="s">
        <v>8</v>
      </c>
      <c r="C1473" s="57">
        <v>6679099</v>
      </c>
      <c r="D1473" s="58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59"/>
      <c r="L1473" s="10"/>
    </row>
    <row r="1474" spans="1:12" x14ac:dyDescent="0.25">
      <c r="B1474" s="168" t="s">
        <v>8</v>
      </c>
      <c r="C1474" s="57">
        <v>44900319</v>
      </c>
      <c r="D1474" s="58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59"/>
      <c r="L1474" s="10"/>
    </row>
    <row r="1475" spans="1:12" x14ac:dyDescent="0.25">
      <c r="B1475" s="168" t="s">
        <v>9</v>
      </c>
      <c r="C1475" s="57">
        <v>3753473</v>
      </c>
      <c r="D1475" s="58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59"/>
      <c r="L1475" s="10"/>
    </row>
    <row r="1476" spans="1:12" x14ac:dyDescent="0.25">
      <c r="B1476" s="168" t="s">
        <v>9</v>
      </c>
      <c r="C1476" s="57">
        <v>778897615</v>
      </c>
      <c r="D1476" s="58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59"/>
      <c r="L1476" s="10"/>
    </row>
    <row r="1477" spans="1:12" x14ac:dyDescent="0.25">
      <c r="A1477" s="8">
        <v>498</v>
      </c>
      <c r="B1477" s="168" t="s">
        <v>59</v>
      </c>
      <c r="C1477" s="57"/>
      <c r="D1477" s="58"/>
      <c r="E1477" s="10"/>
      <c r="F1477" s="10"/>
      <c r="G1477" s="10"/>
      <c r="H1477" s="10"/>
      <c r="I1477" s="10"/>
      <c r="J1477" s="10"/>
      <c r="K1477" s="159"/>
      <c r="L1477" s="10"/>
    </row>
    <row r="1478" spans="1:12" x14ac:dyDescent="0.25">
      <c r="B1478" s="168" t="s">
        <v>8</v>
      </c>
      <c r="C1478" s="57">
        <v>12982003</v>
      </c>
      <c r="D1478" s="90"/>
      <c r="E1478" s="86">
        <v>237</v>
      </c>
      <c r="F1478" s="10">
        <v>241</v>
      </c>
      <c r="G1478" s="86">
        <f>F1478-E1478</f>
        <v>4</v>
      </c>
      <c r="H1478" s="86"/>
      <c r="I1478" s="86"/>
      <c r="J1478" s="86"/>
      <c r="K1478" s="159"/>
      <c r="L1478" s="10"/>
    </row>
    <row r="1479" spans="1:12" x14ac:dyDescent="0.25">
      <c r="B1479" s="168" t="s">
        <v>9</v>
      </c>
      <c r="C1479" s="57">
        <v>1137308</v>
      </c>
      <c r="D1479" s="90"/>
      <c r="E1479" s="86"/>
      <c r="F1479" s="86"/>
      <c r="G1479" s="86"/>
      <c r="H1479" s="86">
        <v>293</v>
      </c>
      <c r="I1479" s="10">
        <v>298</v>
      </c>
      <c r="J1479" s="86">
        <f>I1479-H1479</f>
        <v>5</v>
      </c>
      <c r="K1479" s="159"/>
      <c r="L1479" s="10"/>
    </row>
    <row r="1480" spans="1:12" x14ac:dyDescent="0.25">
      <c r="A1480" s="8">
        <v>499</v>
      </c>
      <c r="B1480" s="168" t="s">
        <v>58</v>
      </c>
      <c r="C1480" s="57"/>
      <c r="D1480" s="90"/>
      <c r="E1480" s="86"/>
      <c r="F1480" s="86"/>
      <c r="G1480" s="10"/>
      <c r="H1480" s="86"/>
      <c r="I1480" s="86"/>
      <c r="J1480" s="86"/>
      <c r="K1480" s="159"/>
      <c r="L1480" s="10"/>
    </row>
    <row r="1481" spans="1:12" x14ac:dyDescent="0.25">
      <c r="B1481" s="168" t="s">
        <v>8</v>
      </c>
      <c r="C1481" s="57">
        <v>8843006</v>
      </c>
      <c r="D1481" s="58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59"/>
      <c r="L1481" s="10" t="s">
        <v>526</v>
      </c>
    </row>
    <row r="1482" spans="1:12" x14ac:dyDescent="0.25">
      <c r="B1482" s="168" t="s">
        <v>9</v>
      </c>
      <c r="C1482" s="57">
        <v>45558308</v>
      </c>
      <c r="D1482" s="58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59"/>
      <c r="L1482" s="10" t="s">
        <v>527</v>
      </c>
    </row>
    <row r="1483" spans="1:12" x14ac:dyDescent="0.25">
      <c r="A1483" s="8">
        <v>500</v>
      </c>
      <c r="B1483" s="168" t="s">
        <v>403</v>
      </c>
      <c r="C1483" s="57"/>
      <c r="D1483" s="85" t="s">
        <v>596</v>
      </c>
      <c r="E1483" s="10"/>
      <c r="F1483" s="10"/>
      <c r="G1483" s="10"/>
      <c r="H1483" s="10"/>
      <c r="I1483" s="10"/>
      <c r="J1483" s="10"/>
      <c r="K1483" s="159"/>
      <c r="L1483" s="10"/>
    </row>
    <row r="1484" spans="1:12" x14ac:dyDescent="0.25">
      <c r="B1484" s="168" t="s">
        <v>8</v>
      </c>
      <c r="C1484" s="57">
        <v>110105742</v>
      </c>
      <c r="D1484" s="58"/>
      <c r="E1484" s="86">
        <v>128</v>
      </c>
      <c r="F1484" s="86">
        <v>133</v>
      </c>
      <c r="G1484" s="86">
        <f>F1484-E1484</f>
        <v>5</v>
      </c>
      <c r="H1484" s="86"/>
      <c r="I1484" s="86"/>
      <c r="J1484" s="86"/>
      <c r="K1484" s="159"/>
      <c r="L1484" s="10"/>
    </row>
    <row r="1485" spans="1:12" x14ac:dyDescent="0.25">
      <c r="B1485" s="168" t="s">
        <v>9</v>
      </c>
      <c r="C1485" s="57">
        <v>110096811</v>
      </c>
      <c r="D1485" s="58"/>
      <c r="E1485" s="86"/>
      <c r="F1485" s="86"/>
      <c r="G1485" s="86"/>
      <c r="H1485" s="86">
        <v>109</v>
      </c>
      <c r="I1485" s="86">
        <v>114</v>
      </c>
      <c r="J1485" s="86">
        <f>I1485-H1485</f>
        <v>5</v>
      </c>
      <c r="K1485" s="159"/>
      <c r="L1485" s="10"/>
    </row>
    <row r="1486" spans="1:12" x14ac:dyDescent="0.25">
      <c r="A1486" s="8">
        <v>501</v>
      </c>
      <c r="B1486" s="168" t="s">
        <v>57</v>
      </c>
      <c r="C1486" s="57"/>
      <c r="D1486" s="58"/>
      <c r="E1486" s="10"/>
      <c r="F1486" s="10"/>
      <c r="G1486" s="10"/>
      <c r="H1486" s="10"/>
      <c r="I1486" s="10"/>
      <c r="J1486" s="10"/>
      <c r="K1486" s="192"/>
      <c r="L1486" s="10"/>
    </row>
    <row r="1487" spans="1:12" x14ac:dyDescent="0.25">
      <c r="B1487" s="168" t="s">
        <v>8</v>
      </c>
      <c r="C1487" s="57">
        <v>182411</v>
      </c>
      <c r="D1487" s="58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92"/>
      <c r="L1487" s="10"/>
    </row>
    <row r="1488" spans="1:12" x14ac:dyDescent="0.25">
      <c r="B1488" s="168" t="s">
        <v>9</v>
      </c>
      <c r="C1488" s="57">
        <v>191933</v>
      </c>
      <c r="D1488" s="58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92"/>
      <c r="L1488" s="10"/>
    </row>
    <row r="1489" spans="1:12" x14ac:dyDescent="0.25">
      <c r="A1489" s="8">
        <v>502</v>
      </c>
      <c r="B1489" s="168" t="s">
        <v>56</v>
      </c>
      <c r="C1489" s="57"/>
      <c r="D1489" s="58"/>
      <c r="E1489" s="10"/>
      <c r="F1489" s="10"/>
      <c r="G1489" s="10"/>
      <c r="H1489" s="10"/>
      <c r="I1489" s="10"/>
      <c r="J1489" s="10"/>
      <c r="K1489" s="191">
        <v>2</v>
      </c>
      <c r="L1489" s="59"/>
    </row>
    <row r="1490" spans="1:12" x14ac:dyDescent="0.25">
      <c r="A1490" s="8">
        <v>503</v>
      </c>
      <c r="B1490" s="168" t="s">
        <v>55</v>
      </c>
      <c r="C1490" s="57"/>
      <c r="D1490" s="58"/>
      <c r="E1490" s="10"/>
      <c r="F1490" s="10"/>
      <c r="G1490" s="10"/>
      <c r="H1490" s="10"/>
      <c r="I1490" s="10"/>
      <c r="J1490" s="10"/>
      <c r="K1490" s="159"/>
      <c r="L1490" s="10"/>
    </row>
    <row r="1491" spans="1:12" x14ac:dyDescent="0.25">
      <c r="B1491" s="168" t="s">
        <v>8</v>
      </c>
      <c r="C1491" s="57">
        <v>5552403</v>
      </c>
      <c r="D1491" s="58">
        <v>44068</v>
      </c>
      <c r="E1491" s="86">
        <v>150</v>
      </c>
      <c r="F1491" s="10">
        <v>156</v>
      </c>
      <c r="G1491" s="86">
        <f>F1491-E1491</f>
        <v>6</v>
      </c>
      <c r="H1491" s="86"/>
      <c r="I1491" s="86"/>
      <c r="J1491" s="86"/>
      <c r="K1491" s="159"/>
      <c r="L1491" s="10"/>
    </row>
    <row r="1492" spans="1:12" x14ac:dyDescent="0.25">
      <c r="B1492" s="168" t="s">
        <v>9</v>
      </c>
      <c r="C1492" s="57">
        <v>95552205</v>
      </c>
      <c r="D1492" s="58">
        <v>43337</v>
      </c>
      <c r="E1492" s="86"/>
      <c r="F1492" s="86"/>
      <c r="G1492" s="86"/>
      <c r="H1492" s="86">
        <v>123</v>
      </c>
      <c r="I1492" s="10">
        <v>128</v>
      </c>
      <c r="J1492" s="86">
        <f>I1492-H1492</f>
        <v>5</v>
      </c>
      <c r="K1492" s="159"/>
      <c r="L1492" s="10"/>
    </row>
    <row r="1493" spans="1:12" x14ac:dyDescent="0.25">
      <c r="A1493" s="8">
        <v>504</v>
      </c>
      <c r="B1493" s="168" t="s">
        <v>542</v>
      </c>
      <c r="C1493" s="136" t="s">
        <v>503</v>
      </c>
      <c r="D1493" s="135" t="s">
        <v>342</v>
      </c>
      <c r="E1493" s="137" t="s">
        <v>585</v>
      </c>
      <c r="F1493" s="137"/>
      <c r="G1493" s="137"/>
      <c r="H1493" s="137"/>
      <c r="I1493" s="137"/>
      <c r="J1493" s="137"/>
      <c r="K1493" s="196">
        <v>1</v>
      </c>
      <c r="L1493" s="10"/>
    </row>
    <row r="1494" spans="1:12" x14ac:dyDescent="0.25">
      <c r="B1494" s="168" t="s">
        <v>8</v>
      </c>
      <c r="C1494" s="57">
        <v>110055935</v>
      </c>
      <c r="D1494" s="58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59"/>
      <c r="L1494" s="10"/>
    </row>
    <row r="1495" spans="1:12" x14ac:dyDescent="0.25">
      <c r="B1495" s="168" t="s">
        <v>9</v>
      </c>
      <c r="C1495" s="57">
        <v>110055481</v>
      </c>
      <c r="D1495" s="58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59"/>
      <c r="L1495" s="10"/>
    </row>
    <row r="1496" spans="1:12" x14ac:dyDescent="0.25">
      <c r="A1496" s="8">
        <v>505</v>
      </c>
      <c r="B1496" s="168" t="s">
        <v>495</v>
      </c>
      <c r="C1496" s="57"/>
      <c r="D1496" s="85" t="s">
        <v>588</v>
      </c>
      <c r="E1496" s="10"/>
      <c r="F1496" s="10"/>
      <c r="G1496" s="10"/>
      <c r="H1496" s="10"/>
      <c r="I1496" s="10"/>
      <c r="J1496" s="10"/>
      <c r="K1496" s="159"/>
      <c r="L1496" s="59"/>
    </row>
    <row r="1497" spans="1:12" x14ac:dyDescent="0.25">
      <c r="B1497" s="168" t="s">
        <v>8</v>
      </c>
      <c r="C1497" s="57">
        <v>2996208</v>
      </c>
      <c r="D1497" s="58">
        <v>43799</v>
      </c>
      <c r="E1497" s="86">
        <v>13</v>
      </c>
      <c r="F1497" s="86">
        <v>14</v>
      </c>
      <c r="G1497" s="86">
        <f>F1497-E1497</f>
        <v>1</v>
      </c>
      <c r="H1497" s="86"/>
      <c r="I1497" s="86"/>
      <c r="J1497" s="86"/>
      <c r="K1497" s="159"/>
      <c r="L1497" s="59"/>
    </row>
    <row r="1498" spans="1:12" x14ac:dyDescent="0.25">
      <c r="B1498" s="168" t="s">
        <v>9</v>
      </c>
      <c r="C1498" s="57">
        <v>3006609</v>
      </c>
      <c r="D1498" s="58">
        <v>43069</v>
      </c>
      <c r="E1498" s="86"/>
      <c r="F1498" s="86"/>
      <c r="G1498" s="86"/>
      <c r="H1498" s="86">
        <v>6</v>
      </c>
      <c r="I1498" s="86">
        <v>8</v>
      </c>
      <c r="J1498" s="86">
        <f>I1498-H1498</f>
        <v>2</v>
      </c>
      <c r="K1498" s="159"/>
      <c r="L1498" s="59"/>
    </row>
    <row r="1499" spans="1:12" x14ac:dyDescent="0.25">
      <c r="A1499" s="8">
        <v>506</v>
      </c>
      <c r="B1499" s="168" t="s">
        <v>54</v>
      </c>
      <c r="C1499" s="57"/>
      <c r="D1499" s="85" t="s">
        <v>598</v>
      </c>
      <c r="E1499" s="10"/>
      <c r="F1499" s="10"/>
      <c r="G1499" s="10"/>
      <c r="H1499" s="10"/>
      <c r="I1499" s="10"/>
      <c r="J1499" s="10"/>
      <c r="K1499" s="159"/>
      <c r="L1499" s="10"/>
    </row>
    <row r="1500" spans="1:12" x14ac:dyDescent="0.25">
      <c r="B1500" s="168" t="s">
        <v>8</v>
      </c>
      <c r="C1500" s="57">
        <v>140197033</v>
      </c>
      <c r="D1500" s="58">
        <v>44049</v>
      </c>
      <c r="E1500" s="86">
        <v>112</v>
      </c>
      <c r="F1500" s="86">
        <v>115</v>
      </c>
      <c r="G1500" s="86">
        <f>F1500-E1500</f>
        <v>3</v>
      </c>
      <c r="H1500" s="86"/>
      <c r="I1500" s="86"/>
      <c r="J1500" s="86"/>
      <c r="K1500" s="159"/>
      <c r="L1500" s="10"/>
    </row>
    <row r="1501" spans="1:12" x14ac:dyDescent="0.25">
      <c r="B1501" s="168" t="s">
        <v>9</v>
      </c>
      <c r="C1501" s="57">
        <v>140146713</v>
      </c>
      <c r="D1501" s="58">
        <v>43318</v>
      </c>
      <c r="E1501" s="86"/>
      <c r="F1501" s="86"/>
      <c r="G1501" s="86"/>
      <c r="H1501" s="86">
        <v>95</v>
      </c>
      <c r="I1501" s="86">
        <v>99</v>
      </c>
      <c r="J1501" s="86">
        <f>I1501-H1501</f>
        <v>4</v>
      </c>
      <c r="K1501" s="159"/>
      <c r="L1501" s="10"/>
    </row>
    <row r="1502" spans="1:12" x14ac:dyDescent="0.25">
      <c r="A1502" s="8">
        <v>507</v>
      </c>
      <c r="B1502" s="168" t="s">
        <v>53</v>
      </c>
      <c r="C1502" s="57"/>
      <c r="D1502" s="58"/>
      <c r="E1502" s="10"/>
      <c r="F1502" s="10"/>
      <c r="G1502" s="10"/>
      <c r="H1502" s="10"/>
      <c r="I1502" s="10"/>
      <c r="J1502" s="10"/>
      <c r="K1502" s="191">
        <v>2</v>
      </c>
      <c r="L1502" s="10"/>
    </row>
    <row r="1503" spans="1:12" x14ac:dyDescent="0.25">
      <c r="A1503" s="8">
        <v>508</v>
      </c>
      <c r="B1503" s="168" t="s">
        <v>52</v>
      </c>
      <c r="C1503" s="156"/>
      <c r="D1503" s="165"/>
      <c r="E1503" s="10"/>
      <c r="F1503" s="10"/>
      <c r="G1503" s="10"/>
      <c r="H1503" s="10"/>
      <c r="I1503" s="10"/>
      <c r="J1503" s="10"/>
      <c r="K1503" s="159"/>
      <c r="L1503" s="59"/>
    </row>
    <row r="1504" spans="1:12" x14ac:dyDescent="0.25">
      <c r="B1504" s="168" t="s">
        <v>8</v>
      </c>
      <c r="C1504" s="57">
        <v>141081786</v>
      </c>
      <c r="D1504" s="78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59"/>
      <c r="L1504" s="59"/>
    </row>
    <row r="1505" spans="1:15" x14ac:dyDescent="0.25">
      <c r="B1505" s="168" t="s">
        <v>9</v>
      </c>
      <c r="C1505" s="57">
        <v>141054982</v>
      </c>
      <c r="D1505" s="78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59"/>
      <c r="L1505" s="59"/>
    </row>
    <row r="1506" spans="1:15" ht="28.5" x14ac:dyDescent="0.25">
      <c r="A1506" s="8">
        <v>509</v>
      </c>
      <c r="B1506" s="226" t="s">
        <v>499</v>
      </c>
      <c r="C1506" s="57"/>
      <c r="D1506" s="85" t="s">
        <v>600</v>
      </c>
      <c r="E1506" s="10"/>
      <c r="F1506" s="10"/>
      <c r="G1506" s="10"/>
      <c r="H1506" s="10"/>
      <c r="I1506" s="10"/>
      <c r="J1506" s="10"/>
      <c r="K1506" s="159"/>
      <c r="L1506" s="10"/>
    </row>
    <row r="1507" spans="1:15" x14ac:dyDescent="0.25">
      <c r="B1507" s="168" t="s">
        <v>8</v>
      </c>
      <c r="C1507" s="57">
        <v>95146800</v>
      </c>
      <c r="D1507" s="58">
        <v>43815</v>
      </c>
      <c r="E1507" s="162">
        <v>126</v>
      </c>
      <c r="F1507" s="86">
        <v>130</v>
      </c>
      <c r="G1507" s="86">
        <f>F1507-E1507</f>
        <v>4</v>
      </c>
      <c r="H1507" s="86"/>
      <c r="I1507" s="86"/>
      <c r="J1507" s="86"/>
      <c r="K1507" s="159"/>
      <c r="L1507" s="10"/>
    </row>
    <row r="1508" spans="1:15" x14ac:dyDescent="0.25">
      <c r="B1508" s="168" t="s">
        <v>9</v>
      </c>
      <c r="C1508" s="57">
        <v>95147005</v>
      </c>
      <c r="D1508" s="58">
        <v>43085</v>
      </c>
      <c r="E1508" s="86"/>
      <c r="F1508" s="86"/>
      <c r="G1508" s="86"/>
      <c r="H1508" s="86">
        <v>91</v>
      </c>
      <c r="I1508" s="86">
        <v>93</v>
      </c>
      <c r="J1508" s="86">
        <f>I1508-H1508</f>
        <v>2</v>
      </c>
      <c r="K1508" s="159"/>
      <c r="L1508" s="10"/>
    </row>
    <row r="1509" spans="1:15" x14ac:dyDescent="0.25">
      <c r="A1509" s="8">
        <v>510</v>
      </c>
      <c r="B1509" s="168" t="s">
        <v>51</v>
      </c>
      <c r="C1509" s="57"/>
      <c r="D1509" s="58"/>
      <c r="E1509" s="10"/>
      <c r="F1509" s="10"/>
      <c r="G1509" s="10"/>
      <c r="H1509" s="10"/>
      <c r="I1509" s="10"/>
      <c r="J1509" s="10"/>
      <c r="K1509" s="159"/>
      <c r="L1509" s="10"/>
    </row>
    <row r="1510" spans="1:15" x14ac:dyDescent="0.25">
      <c r="B1510" s="168" t="s">
        <v>8</v>
      </c>
      <c r="C1510" s="57">
        <v>44006390</v>
      </c>
      <c r="D1510" s="74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59"/>
      <c r="L1510" s="10"/>
    </row>
    <row r="1511" spans="1:15" x14ac:dyDescent="0.25">
      <c r="B1511" s="168" t="s">
        <v>9</v>
      </c>
      <c r="C1511" s="57">
        <v>43904651</v>
      </c>
      <c r="D1511" s="74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59"/>
      <c r="L1511" s="10"/>
    </row>
    <row r="1512" spans="1:15" s="6" customFormat="1" x14ac:dyDescent="0.25">
      <c r="A1512" s="8">
        <v>511</v>
      </c>
      <c r="B1512" s="168" t="s">
        <v>50</v>
      </c>
      <c r="C1512" s="102"/>
      <c r="D1512" s="166"/>
      <c r="E1512" s="13"/>
      <c r="F1512" s="13"/>
      <c r="G1512" s="10"/>
      <c r="H1512" s="13"/>
      <c r="I1512" s="13"/>
      <c r="J1512" s="13"/>
      <c r="K1512" s="159"/>
      <c r="L1512" s="13"/>
      <c r="N1512" s="2"/>
      <c r="O1512" s="2"/>
    </row>
    <row r="1513" spans="1:15" s="6" customFormat="1" x14ac:dyDescent="0.25">
      <c r="A1513" s="8"/>
      <c r="B1513" s="168" t="s">
        <v>8</v>
      </c>
      <c r="C1513" s="60">
        <v>5984002</v>
      </c>
      <c r="D1513" s="89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59"/>
      <c r="L1513" s="13"/>
      <c r="N1513" s="2"/>
      <c r="O1513" s="2"/>
    </row>
    <row r="1514" spans="1:15" s="6" customFormat="1" x14ac:dyDescent="0.25">
      <c r="A1514" s="8"/>
      <c r="B1514" s="168" t="s">
        <v>9</v>
      </c>
      <c r="C1514" s="60">
        <v>5992007</v>
      </c>
      <c r="D1514" s="89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59"/>
      <c r="L1514" s="13"/>
      <c r="N1514" s="2"/>
      <c r="O1514" s="2"/>
    </row>
    <row r="1515" spans="1:15" s="6" customFormat="1" x14ac:dyDescent="0.25">
      <c r="A1515" s="8">
        <v>512</v>
      </c>
      <c r="B1515" s="168" t="s">
        <v>49</v>
      </c>
      <c r="C1515" s="60"/>
      <c r="D1515" s="75"/>
      <c r="E1515" s="13"/>
      <c r="F1515" s="13"/>
      <c r="G1515" s="10"/>
      <c r="H1515" s="13"/>
      <c r="I1515" s="13"/>
      <c r="J1515" s="13"/>
      <c r="K1515" s="191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68" t="s">
        <v>48</v>
      </c>
      <c r="C1516" s="60"/>
      <c r="D1516" s="85" t="s">
        <v>589</v>
      </c>
      <c r="E1516" s="13"/>
      <c r="F1516" s="13"/>
      <c r="G1516" s="10"/>
      <c r="H1516" s="13"/>
      <c r="I1516" s="13"/>
      <c r="J1516" s="13"/>
      <c r="K1516" s="159"/>
      <c r="L1516" s="13"/>
      <c r="N1516" s="2"/>
      <c r="O1516" s="2"/>
    </row>
    <row r="1517" spans="1:15" s="6" customFormat="1" x14ac:dyDescent="0.25">
      <c r="A1517" s="8"/>
      <c r="B1517" s="168" t="s">
        <v>8</v>
      </c>
      <c r="C1517" s="60">
        <v>8748223</v>
      </c>
      <c r="D1517" s="75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208"/>
      <c r="L1517" s="13"/>
      <c r="N1517" s="2"/>
      <c r="O1517" s="2"/>
    </row>
    <row r="1518" spans="1:15" s="6" customFormat="1" x14ac:dyDescent="0.25">
      <c r="A1518" s="8"/>
      <c r="B1518" s="168" t="s">
        <v>9</v>
      </c>
      <c r="C1518" s="60">
        <v>8748226</v>
      </c>
      <c r="D1518" s="75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208"/>
      <c r="L1518" s="13"/>
      <c r="N1518" s="2"/>
      <c r="O1518" s="2"/>
    </row>
    <row r="1519" spans="1:15" x14ac:dyDescent="0.25">
      <c r="A1519" s="8">
        <v>514</v>
      </c>
      <c r="B1519" s="168" t="s">
        <v>434</v>
      </c>
      <c r="C1519" s="57"/>
      <c r="D1519" s="85" t="s">
        <v>596</v>
      </c>
      <c r="E1519" s="10"/>
      <c r="F1519" s="10"/>
      <c r="G1519" s="10"/>
      <c r="H1519" s="10"/>
      <c r="I1519" s="10"/>
      <c r="J1519" s="209"/>
      <c r="K1519" s="154"/>
      <c r="L1519" s="59"/>
    </row>
    <row r="1520" spans="1:15" x14ac:dyDescent="0.25">
      <c r="B1520" s="214" t="s">
        <v>8</v>
      </c>
      <c r="C1520" s="144" t="s">
        <v>606</v>
      </c>
      <c r="D1520" s="58"/>
      <c r="E1520" s="86">
        <v>107</v>
      </c>
      <c r="F1520" s="86">
        <v>114</v>
      </c>
      <c r="G1520" s="86">
        <f>F1520-E1520</f>
        <v>7</v>
      </c>
      <c r="H1520" s="86"/>
      <c r="I1520" s="86"/>
      <c r="J1520" s="86"/>
      <c r="K1520" s="159"/>
      <c r="L1520" s="59"/>
    </row>
    <row r="1521" spans="1:12" x14ac:dyDescent="0.25">
      <c r="B1521" s="168" t="s">
        <v>9</v>
      </c>
      <c r="C1521" s="144" t="s">
        <v>607</v>
      </c>
      <c r="D1521" s="58"/>
      <c r="E1521" s="86"/>
      <c r="F1521" s="86"/>
      <c r="G1521" s="86"/>
      <c r="H1521" s="86">
        <v>87</v>
      </c>
      <c r="I1521" s="86">
        <v>93</v>
      </c>
      <c r="J1521" s="86">
        <f>I1521-H1521</f>
        <v>6</v>
      </c>
      <c r="K1521" s="159"/>
      <c r="L1521" s="59"/>
    </row>
    <row r="1522" spans="1:12" x14ac:dyDescent="0.25">
      <c r="A1522" s="8">
        <v>515</v>
      </c>
      <c r="B1522" s="168" t="s">
        <v>47</v>
      </c>
      <c r="C1522" s="57"/>
      <c r="D1522" s="58"/>
      <c r="E1522" s="10"/>
      <c r="F1522" s="10"/>
      <c r="G1522" s="10"/>
      <c r="H1522" s="10"/>
      <c r="I1522" s="10"/>
      <c r="J1522" s="10"/>
      <c r="K1522" s="159"/>
      <c r="L1522" s="10"/>
    </row>
    <row r="1523" spans="1:12" x14ac:dyDescent="0.25">
      <c r="B1523" s="168" t="s">
        <v>8</v>
      </c>
      <c r="C1523" s="57">
        <v>110060617</v>
      </c>
      <c r="D1523" s="58">
        <v>44432</v>
      </c>
      <c r="E1523" s="86">
        <v>16</v>
      </c>
      <c r="F1523" s="10">
        <v>16</v>
      </c>
      <c r="G1523" s="10">
        <f>F1523-E1523</f>
        <v>0</v>
      </c>
      <c r="H1523" s="86"/>
      <c r="I1523" s="86"/>
      <c r="J1523" s="86"/>
      <c r="K1523" s="159"/>
      <c r="L1523" s="10"/>
    </row>
    <row r="1524" spans="1:12" x14ac:dyDescent="0.25">
      <c r="B1524" s="168" t="s">
        <v>9</v>
      </c>
      <c r="C1524" s="57">
        <v>110094270</v>
      </c>
      <c r="D1524" s="58">
        <v>43701</v>
      </c>
      <c r="E1524" s="86"/>
      <c r="F1524" s="86"/>
      <c r="G1524" s="10"/>
      <c r="H1524" s="86">
        <v>21</v>
      </c>
      <c r="I1524" s="10">
        <v>21</v>
      </c>
      <c r="J1524" s="86">
        <f>I1524-H1524</f>
        <v>0</v>
      </c>
      <c r="K1524" s="159"/>
      <c r="L1524" s="10"/>
    </row>
    <row r="1525" spans="1:12" x14ac:dyDescent="0.25">
      <c r="A1525" s="8">
        <v>516</v>
      </c>
      <c r="B1525" s="168" t="s">
        <v>46</v>
      </c>
      <c r="C1525" s="57"/>
      <c r="D1525" s="85" t="s">
        <v>600</v>
      </c>
      <c r="E1525" s="10"/>
      <c r="F1525" s="10"/>
      <c r="G1525" s="10"/>
      <c r="H1525" s="10"/>
      <c r="I1525" s="10"/>
      <c r="J1525" s="10"/>
      <c r="K1525" s="159"/>
      <c r="L1525" s="10"/>
    </row>
    <row r="1526" spans="1:12" x14ac:dyDescent="0.25">
      <c r="B1526" s="168" t="s">
        <v>8</v>
      </c>
      <c r="C1526" s="57">
        <v>99659</v>
      </c>
      <c r="D1526" s="58">
        <v>43677</v>
      </c>
      <c r="E1526" s="86">
        <v>279</v>
      </c>
      <c r="F1526" s="86">
        <v>285</v>
      </c>
      <c r="G1526" s="86">
        <f>F1526-E1526</f>
        <v>6</v>
      </c>
      <c r="H1526" s="86"/>
      <c r="I1526" s="86"/>
      <c r="J1526" s="86"/>
      <c r="K1526" s="159"/>
      <c r="L1526" s="10"/>
    </row>
    <row r="1527" spans="1:12" x14ac:dyDescent="0.25">
      <c r="B1527" s="168" t="s">
        <v>9</v>
      </c>
      <c r="C1527" s="57">
        <v>93546</v>
      </c>
      <c r="D1527" s="58">
        <v>42947</v>
      </c>
      <c r="E1527" s="86"/>
      <c r="F1527" s="86"/>
      <c r="G1527" s="86"/>
      <c r="H1527" s="86">
        <v>194</v>
      </c>
      <c r="I1527" s="86">
        <v>199</v>
      </c>
      <c r="J1527" s="86">
        <f>I1527-H1527</f>
        <v>5</v>
      </c>
      <c r="K1527" s="159"/>
      <c r="L1527" s="10"/>
    </row>
    <row r="1528" spans="1:12" x14ac:dyDescent="0.25">
      <c r="A1528" s="8">
        <v>517</v>
      </c>
      <c r="B1528" s="168" t="s">
        <v>45</v>
      </c>
      <c r="C1528" s="106" t="s">
        <v>605</v>
      </c>
      <c r="D1528" s="107" t="s">
        <v>342</v>
      </c>
      <c r="E1528" s="108" t="s">
        <v>593</v>
      </c>
      <c r="F1528" s="108"/>
      <c r="G1528" s="108"/>
      <c r="H1528" s="108"/>
      <c r="I1528" s="108"/>
      <c r="J1528" s="108"/>
      <c r="K1528" s="202">
        <v>2</v>
      </c>
      <c r="L1528" s="10"/>
    </row>
    <row r="1529" spans="1:12" x14ac:dyDescent="0.25">
      <c r="B1529" s="168" t="s">
        <v>8</v>
      </c>
      <c r="C1529" s="57">
        <v>11604708</v>
      </c>
      <c r="D1529" s="58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59"/>
      <c r="L1529" s="10"/>
    </row>
    <row r="1530" spans="1:12" x14ac:dyDescent="0.25">
      <c r="B1530" s="168" t="s">
        <v>8</v>
      </c>
      <c r="C1530" s="57">
        <v>11605705</v>
      </c>
      <c r="D1530" s="58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59"/>
      <c r="L1530" s="10"/>
    </row>
    <row r="1531" spans="1:12" x14ac:dyDescent="0.25">
      <c r="B1531" s="168" t="s">
        <v>9</v>
      </c>
      <c r="C1531" s="57">
        <v>11591206</v>
      </c>
      <c r="D1531" s="58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59"/>
      <c r="L1531" s="10"/>
    </row>
    <row r="1532" spans="1:12" x14ac:dyDescent="0.25">
      <c r="B1532" s="168" t="s">
        <v>9</v>
      </c>
      <c r="C1532" s="57">
        <v>13260001</v>
      </c>
      <c r="D1532" s="58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59"/>
      <c r="L1532" s="10"/>
    </row>
    <row r="1533" spans="1:12" ht="28.5" x14ac:dyDescent="0.25">
      <c r="A1533" s="8">
        <v>518</v>
      </c>
      <c r="B1533" s="226" t="s">
        <v>548</v>
      </c>
      <c r="C1533" s="57"/>
      <c r="D1533" s="58"/>
      <c r="E1533" s="10"/>
      <c r="F1533" s="10"/>
      <c r="G1533" s="10"/>
      <c r="H1533" s="10"/>
      <c r="I1533" s="10"/>
      <c r="J1533" s="10"/>
      <c r="K1533" s="159"/>
      <c r="L1533" s="59"/>
    </row>
    <row r="1534" spans="1:12" x14ac:dyDescent="0.25">
      <c r="B1534" s="168" t="s">
        <v>8</v>
      </c>
      <c r="C1534" s="57">
        <v>9667202</v>
      </c>
      <c r="D1534" s="58">
        <v>43668</v>
      </c>
      <c r="E1534" s="86">
        <v>115</v>
      </c>
      <c r="F1534" s="10">
        <v>118</v>
      </c>
      <c r="G1534" s="10">
        <f>F1534-E1534</f>
        <v>3</v>
      </c>
      <c r="H1534" s="86"/>
      <c r="I1534" s="86"/>
      <c r="J1534" s="86"/>
      <c r="K1534" s="159"/>
      <c r="L1534" s="59"/>
    </row>
    <row r="1535" spans="1:12" x14ac:dyDescent="0.25">
      <c r="B1535" s="168" t="s">
        <v>9</v>
      </c>
      <c r="C1535" s="57">
        <v>9674408</v>
      </c>
      <c r="D1535" s="58">
        <v>42938</v>
      </c>
      <c r="E1535" s="86"/>
      <c r="F1535" s="86"/>
      <c r="G1535" s="10"/>
      <c r="H1535" s="86">
        <v>79</v>
      </c>
      <c r="I1535" s="10">
        <v>87</v>
      </c>
      <c r="J1535" s="86">
        <f>I1535-H1535</f>
        <v>8</v>
      </c>
      <c r="K1535" s="159"/>
      <c r="L1535" s="59"/>
    </row>
    <row r="1536" spans="1:12" x14ac:dyDescent="0.25">
      <c r="A1536" s="8">
        <v>519</v>
      </c>
      <c r="B1536" s="168" t="s">
        <v>44</v>
      </c>
      <c r="C1536" s="57"/>
      <c r="D1536" s="85" t="s">
        <v>600</v>
      </c>
      <c r="E1536" s="10"/>
      <c r="F1536" s="10"/>
      <c r="G1536" s="10"/>
      <c r="H1536" s="10"/>
      <c r="I1536" s="10"/>
      <c r="J1536" s="10"/>
      <c r="K1536" s="159"/>
      <c r="L1536" s="10"/>
    </row>
    <row r="1537" spans="1:12" x14ac:dyDescent="0.25">
      <c r="B1537" s="168" t="s">
        <v>8</v>
      </c>
      <c r="C1537" s="57">
        <v>5146206</v>
      </c>
      <c r="D1537" s="58">
        <v>44440</v>
      </c>
      <c r="E1537" s="86">
        <v>16</v>
      </c>
      <c r="F1537" s="86">
        <v>17</v>
      </c>
      <c r="G1537" s="86">
        <f>F1537-E1537</f>
        <v>1</v>
      </c>
      <c r="H1537" s="86"/>
      <c r="I1537" s="86"/>
      <c r="J1537" s="86"/>
      <c r="K1537" s="159"/>
      <c r="L1537" s="10"/>
    </row>
    <row r="1538" spans="1:12" x14ac:dyDescent="0.25">
      <c r="B1538" s="168" t="s">
        <v>9</v>
      </c>
      <c r="C1538" s="57">
        <v>5146602</v>
      </c>
      <c r="D1538" s="58">
        <v>43709</v>
      </c>
      <c r="E1538" s="86"/>
      <c r="F1538" s="86"/>
      <c r="G1538" s="86"/>
      <c r="H1538" s="86">
        <v>30</v>
      </c>
      <c r="I1538" s="86">
        <v>31</v>
      </c>
      <c r="J1538" s="86">
        <f>I1538-H1538</f>
        <v>1</v>
      </c>
      <c r="K1538" s="159"/>
      <c r="L1538" s="10"/>
    </row>
    <row r="1539" spans="1:12" x14ac:dyDescent="0.25">
      <c r="A1539" s="8">
        <v>520</v>
      </c>
      <c r="B1539" s="168" t="s">
        <v>490</v>
      </c>
      <c r="C1539" s="57"/>
      <c r="D1539" s="85" t="s">
        <v>589</v>
      </c>
      <c r="E1539" s="10"/>
      <c r="F1539" s="10"/>
      <c r="G1539" s="10"/>
      <c r="H1539" s="10"/>
      <c r="I1539" s="10"/>
      <c r="J1539" s="10"/>
      <c r="K1539" s="159"/>
      <c r="L1539" s="10"/>
    </row>
    <row r="1540" spans="1:12" x14ac:dyDescent="0.25">
      <c r="B1540" s="168" t="s">
        <v>8</v>
      </c>
      <c r="C1540" s="57">
        <v>110050787</v>
      </c>
      <c r="D1540" s="58">
        <v>43808</v>
      </c>
      <c r="E1540" s="86">
        <v>88</v>
      </c>
      <c r="F1540" s="86">
        <v>91</v>
      </c>
      <c r="G1540" s="86">
        <f>F1540-E1540</f>
        <v>3</v>
      </c>
      <c r="H1540" s="86"/>
      <c r="I1540" s="86"/>
      <c r="J1540" s="86"/>
      <c r="K1540" s="159"/>
      <c r="L1540" s="10"/>
    </row>
    <row r="1541" spans="1:12" x14ac:dyDescent="0.25">
      <c r="B1541" s="168" t="s">
        <v>9</v>
      </c>
      <c r="C1541" s="57">
        <v>110088973</v>
      </c>
      <c r="D1541" s="58">
        <v>43078</v>
      </c>
      <c r="E1541" s="86"/>
      <c r="F1541" s="86"/>
      <c r="G1541" s="86"/>
      <c r="H1541" s="86">
        <v>61</v>
      </c>
      <c r="I1541" s="86">
        <v>63</v>
      </c>
      <c r="J1541" s="86">
        <f>I1541-H1541</f>
        <v>2</v>
      </c>
      <c r="K1541" s="159"/>
      <c r="L1541" s="10"/>
    </row>
    <row r="1542" spans="1:12" x14ac:dyDescent="0.25">
      <c r="A1542" s="8">
        <v>521</v>
      </c>
      <c r="B1542" s="168" t="s">
        <v>43</v>
      </c>
      <c r="C1542" s="57"/>
      <c r="D1542" s="58"/>
      <c r="E1542" s="10"/>
      <c r="F1542" s="10"/>
      <c r="G1542" s="10"/>
      <c r="H1542" s="10"/>
      <c r="I1542" s="10"/>
      <c r="J1542" s="10"/>
      <c r="K1542" s="159"/>
      <c r="L1542" s="10"/>
    </row>
    <row r="1543" spans="1:12" x14ac:dyDescent="0.25">
      <c r="B1543" s="168" t="s">
        <v>8</v>
      </c>
      <c r="C1543" s="57">
        <v>103677</v>
      </c>
      <c r="D1543" s="74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59"/>
      <c r="L1543" s="10"/>
    </row>
    <row r="1544" spans="1:12" x14ac:dyDescent="0.25">
      <c r="B1544" s="168" t="s">
        <v>9</v>
      </c>
      <c r="C1544" s="57">
        <v>30126</v>
      </c>
      <c r="D1544" s="74">
        <v>43029</v>
      </c>
      <c r="E1544" s="10"/>
      <c r="F1544" s="10"/>
      <c r="G1544" s="10"/>
      <c r="H1544" s="10">
        <v>337</v>
      </c>
      <c r="I1544" s="10">
        <v>345</v>
      </c>
      <c r="J1544" s="113">
        <f>I1544-H1544</f>
        <v>8</v>
      </c>
      <c r="K1544" s="159"/>
      <c r="L1544" s="10"/>
    </row>
    <row r="1545" spans="1:12" x14ac:dyDescent="0.25">
      <c r="A1545" s="8">
        <v>522</v>
      </c>
      <c r="B1545" s="168" t="s">
        <v>513</v>
      </c>
      <c r="C1545" s="156"/>
      <c r="D1545" s="157"/>
      <c r="E1545" s="10"/>
      <c r="F1545" s="10"/>
      <c r="G1545" s="10"/>
      <c r="H1545" s="10"/>
      <c r="I1545" s="10"/>
      <c r="J1545" s="10"/>
      <c r="K1545" s="159"/>
      <c r="L1545" s="10"/>
    </row>
    <row r="1546" spans="1:12" x14ac:dyDescent="0.25">
      <c r="B1546" s="168" t="s">
        <v>8</v>
      </c>
      <c r="C1546" s="57">
        <v>3905923</v>
      </c>
      <c r="D1546" s="105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59"/>
      <c r="L1546" s="10"/>
    </row>
    <row r="1547" spans="1:12" x14ac:dyDescent="0.25">
      <c r="B1547" s="168" t="s">
        <v>8</v>
      </c>
      <c r="C1547" s="57">
        <v>3905936</v>
      </c>
      <c r="D1547" s="105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59"/>
      <c r="L1547" s="10"/>
    </row>
    <row r="1548" spans="1:12" x14ac:dyDescent="0.25">
      <c r="B1548" s="168" t="s">
        <v>9</v>
      </c>
      <c r="C1548" s="57">
        <v>3915775</v>
      </c>
      <c r="D1548" s="105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59"/>
      <c r="L1548" s="10"/>
    </row>
    <row r="1549" spans="1:12" x14ac:dyDescent="0.25">
      <c r="B1549" s="168" t="s">
        <v>9</v>
      </c>
      <c r="C1549" s="57">
        <v>3915774</v>
      </c>
      <c r="D1549" s="105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59"/>
      <c r="L1549" s="10" t="s">
        <v>594</v>
      </c>
    </row>
    <row r="1550" spans="1:12" ht="28.5" x14ac:dyDescent="0.25">
      <c r="A1550" s="8">
        <v>523</v>
      </c>
      <c r="B1550" s="226" t="s">
        <v>380</v>
      </c>
      <c r="C1550" s="156"/>
      <c r="D1550" s="74"/>
      <c r="E1550" s="10"/>
      <c r="F1550" s="10"/>
      <c r="G1550" s="10"/>
      <c r="H1550" s="10"/>
      <c r="I1550" s="10"/>
      <c r="J1550" s="10"/>
      <c r="K1550" s="159"/>
      <c r="L1550" s="10"/>
    </row>
    <row r="1551" spans="1:12" x14ac:dyDescent="0.25">
      <c r="B1551" s="168" t="s">
        <v>8</v>
      </c>
      <c r="C1551" s="57">
        <v>23811</v>
      </c>
      <c r="D1551" s="74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59"/>
      <c r="L1551" s="10"/>
    </row>
    <row r="1552" spans="1:12" x14ac:dyDescent="0.25">
      <c r="B1552" s="168" t="s">
        <v>9</v>
      </c>
      <c r="C1552" s="57">
        <v>107609</v>
      </c>
      <c r="D1552" s="74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59"/>
      <c r="L1552" s="10"/>
    </row>
    <row r="1553" spans="1:12" x14ac:dyDescent="0.25">
      <c r="A1553" s="8">
        <v>524</v>
      </c>
      <c r="B1553" s="168" t="s">
        <v>435</v>
      </c>
      <c r="C1553" s="156"/>
      <c r="D1553" s="85" t="s">
        <v>596</v>
      </c>
      <c r="E1553" s="10"/>
      <c r="F1553" s="10"/>
      <c r="G1553" s="10"/>
      <c r="H1553" s="10"/>
      <c r="I1553" s="10"/>
      <c r="J1553" s="10"/>
      <c r="K1553" s="159"/>
      <c r="L1553" s="10"/>
    </row>
    <row r="1554" spans="1:12" x14ac:dyDescent="0.25">
      <c r="B1554" s="168" t="s">
        <v>8</v>
      </c>
      <c r="C1554" s="57">
        <v>110044119</v>
      </c>
      <c r="D1554" s="74">
        <v>44362</v>
      </c>
      <c r="E1554" s="86">
        <v>167</v>
      </c>
      <c r="F1554" s="86">
        <v>174</v>
      </c>
      <c r="G1554" s="86">
        <f>F1554-E1554</f>
        <v>7</v>
      </c>
      <c r="H1554" s="86"/>
      <c r="I1554" s="86"/>
      <c r="J1554" s="86"/>
      <c r="K1554" s="159"/>
      <c r="L1554" s="10"/>
    </row>
    <row r="1555" spans="1:12" x14ac:dyDescent="0.25">
      <c r="B1555" s="168" t="s">
        <v>9</v>
      </c>
      <c r="C1555" s="57">
        <v>110094901</v>
      </c>
      <c r="D1555" s="74">
        <v>43631</v>
      </c>
      <c r="E1555" s="86"/>
      <c r="F1555" s="86"/>
      <c r="G1555" s="86"/>
      <c r="H1555" s="86">
        <v>52</v>
      </c>
      <c r="I1555" s="86">
        <v>54</v>
      </c>
      <c r="J1555" s="86">
        <f>I1555-H1555</f>
        <v>2</v>
      </c>
      <c r="K1555" s="159"/>
      <c r="L1555" s="10"/>
    </row>
    <row r="1556" spans="1:12" x14ac:dyDescent="0.25">
      <c r="A1556" s="8">
        <v>525</v>
      </c>
      <c r="B1556" s="168" t="s">
        <v>537</v>
      </c>
      <c r="C1556" s="178" t="s">
        <v>540</v>
      </c>
      <c r="D1556" s="165"/>
      <c r="E1556" s="10"/>
      <c r="F1556" s="10"/>
      <c r="G1556" s="10"/>
      <c r="H1556" s="10"/>
      <c r="I1556" s="10"/>
      <c r="J1556" s="10"/>
      <c r="K1556" s="159"/>
      <c r="L1556" s="10"/>
    </row>
    <row r="1557" spans="1:12" x14ac:dyDescent="0.25">
      <c r="B1557" s="168" t="s">
        <v>8</v>
      </c>
      <c r="C1557" s="57">
        <v>5985603</v>
      </c>
      <c r="D1557" s="78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59"/>
      <c r="L1557" s="10"/>
    </row>
    <row r="1558" spans="1:12" x14ac:dyDescent="0.25">
      <c r="B1558" s="168" t="s">
        <v>9</v>
      </c>
      <c r="C1558" s="57">
        <v>5984200</v>
      </c>
      <c r="D1558" s="78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59"/>
      <c r="L1558" s="10"/>
    </row>
    <row r="1559" spans="1:12" x14ac:dyDescent="0.25">
      <c r="A1559" s="8">
        <v>526</v>
      </c>
      <c r="B1559" s="168" t="s">
        <v>42</v>
      </c>
      <c r="C1559" s="57"/>
      <c r="D1559" s="85" t="s">
        <v>588</v>
      </c>
      <c r="E1559" s="10"/>
      <c r="F1559" s="10"/>
      <c r="G1559" s="10"/>
      <c r="H1559" s="10"/>
      <c r="I1559" s="10"/>
      <c r="J1559" s="10"/>
      <c r="K1559" s="159"/>
      <c r="L1559" s="10"/>
    </row>
    <row r="1560" spans="1:12" x14ac:dyDescent="0.25">
      <c r="B1560" s="168" t="s">
        <v>8</v>
      </c>
      <c r="C1560" s="57">
        <v>106830</v>
      </c>
      <c r="D1560" s="58">
        <v>43718</v>
      </c>
      <c r="E1560" s="86">
        <v>286</v>
      </c>
      <c r="F1560" s="86">
        <v>292</v>
      </c>
      <c r="G1560" s="86">
        <f>F1560-E1560</f>
        <v>6</v>
      </c>
      <c r="H1560" s="86"/>
      <c r="I1560" s="86"/>
      <c r="J1560" s="86"/>
      <c r="K1560" s="159"/>
      <c r="L1560" s="10"/>
    </row>
    <row r="1561" spans="1:12" x14ac:dyDescent="0.25">
      <c r="B1561" s="168" t="s">
        <v>9</v>
      </c>
      <c r="C1561" s="57">
        <v>41957</v>
      </c>
      <c r="D1561" s="58">
        <v>42988</v>
      </c>
      <c r="E1561" s="86"/>
      <c r="F1561" s="86"/>
      <c r="G1561" s="86"/>
      <c r="H1561" s="86">
        <v>155</v>
      </c>
      <c r="I1561" s="86">
        <v>161</v>
      </c>
      <c r="J1561" s="86">
        <f>I1561-H1561</f>
        <v>6</v>
      </c>
      <c r="K1561" s="159"/>
      <c r="L1561" s="10"/>
    </row>
    <row r="1562" spans="1:12" x14ac:dyDescent="0.25">
      <c r="A1562" s="8">
        <v>527</v>
      </c>
      <c r="B1562" s="168" t="s">
        <v>41</v>
      </c>
      <c r="C1562" s="57"/>
      <c r="D1562" s="91" t="s">
        <v>342</v>
      </c>
      <c r="E1562" s="104"/>
      <c r="F1562" s="104"/>
      <c r="G1562" s="104"/>
      <c r="H1562" s="104"/>
      <c r="I1562" s="104"/>
      <c r="J1562" s="104"/>
      <c r="K1562" s="195">
        <v>2</v>
      </c>
      <c r="L1562" s="10"/>
    </row>
    <row r="1563" spans="1:12" x14ac:dyDescent="0.25">
      <c r="B1563" s="168" t="s">
        <v>8</v>
      </c>
      <c r="C1563" s="57">
        <v>9695700</v>
      </c>
      <c r="D1563" s="74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59"/>
      <c r="L1563" s="10"/>
    </row>
    <row r="1564" spans="1:12" x14ac:dyDescent="0.25">
      <c r="B1564" s="168" t="s">
        <v>8</v>
      </c>
      <c r="C1564" s="57">
        <v>9693102</v>
      </c>
      <c r="D1564" s="74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59"/>
      <c r="L1564" s="10"/>
    </row>
    <row r="1565" spans="1:12" x14ac:dyDescent="0.25">
      <c r="B1565" s="168" t="s">
        <v>9</v>
      </c>
      <c r="C1565" s="57">
        <v>9704907</v>
      </c>
      <c r="D1565" s="74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59"/>
      <c r="L1565" s="10"/>
    </row>
    <row r="1566" spans="1:12" x14ac:dyDescent="0.25">
      <c r="B1566" s="168" t="s">
        <v>9</v>
      </c>
      <c r="C1566" s="57">
        <v>9699708</v>
      </c>
      <c r="D1566" s="74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59"/>
      <c r="L1566" s="10"/>
    </row>
    <row r="1567" spans="1:12" x14ac:dyDescent="0.25">
      <c r="A1567" s="8">
        <v>528</v>
      </c>
      <c r="B1567" s="168" t="s">
        <v>553</v>
      </c>
      <c r="C1567" s="178" t="s">
        <v>540</v>
      </c>
      <c r="D1567" s="165"/>
      <c r="E1567" s="10"/>
      <c r="F1567" s="10"/>
      <c r="G1567" s="10"/>
      <c r="H1567" s="10"/>
      <c r="I1567" s="10"/>
      <c r="J1567" s="10"/>
      <c r="K1567" s="159"/>
      <c r="L1567" s="10"/>
    </row>
    <row r="1568" spans="1:12" x14ac:dyDescent="0.25">
      <c r="B1568" s="168" t="s">
        <v>8</v>
      </c>
      <c r="C1568" s="57">
        <v>858803</v>
      </c>
      <c r="D1568" s="78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59"/>
      <c r="L1568" s="10"/>
    </row>
    <row r="1569" spans="1:12" x14ac:dyDescent="0.25">
      <c r="B1569" s="168" t="s">
        <v>9</v>
      </c>
      <c r="C1569" s="57">
        <v>860608</v>
      </c>
      <c r="D1569" s="78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59"/>
      <c r="L1569" s="10"/>
    </row>
    <row r="1570" spans="1:12" x14ac:dyDescent="0.25">
      <c r="A1570" s="8">
        <v>529</v>
      </c>
      <c r="B1570" s="168"/>
      <c r="C1570" s="57"/>
      <c r="D1570" s="58"/>
      <c r="E1570" s="10"/>
      <c r="F1570" s="10"/>
      <c r="G1570" s="10"/>
      <c r="H1570" s="10"/>
      <c r="I1570" s="10"/>
      <c r="J1570" s="10"/>
      <c r="K1570" s="191">
        <v>1</v>
      </c>
      <c r="L1570" s="10"/>
    </row>
    <row r="1571" spans="1:12" x14ac:dyDescent="0.25">
      <c r="A1571" s="8">
        <v>530</v>
      </c>
      <c r="B1571" s="168" t="s">
        <v>40</v>
      </c>
      <c r="C1571" s="57"/>
      <c r="D1571" s="58"/>
      <c r="E1571" s="10"/>
      <c r="F1571" s="10"/>
      <c r="G1571" s="10"/>
      <c r="H1571" s="10"/>
      <c r="I1571" s="10"/>
      <c r="J1571" s="10"/>
      <c r="K1571" s="191">
        <v>1</v>
      </c>
      <c r="L1571" s="10"/>
    </row>
    <row r="1572" spans="1:12" x14ac:dyDescent="0.25">
      <c r="B1572" s="7"/>
      <c r="C1572" s="156"/>
      <c r="D1572" s="165"/>
      <c r="E1572" s="10"/>
      <c r="F1572" s="10"/>
      <c r="G1572" s="10"/>
      <c r="H1572" s="10"/>
      <c r="I1572" s="10"/>
      <c r="J1572" s="10"/>
      <c r="K1572" s="189"/>
      <c r="L1572" s="10"/>
    </row>
    <row r="1573" spans="1:12" ht="16.5" thickBot="1" x14ac:dyDescent="0.3">
      <c r="B1573" s="7" t="s">
        <v>2</v>
      </c>
      <c r="C1573" s="57"/>
      <c r="D1573" s="4"/>
      <c r="E1573" s="3"/>
      <c r="F1573" s="3"/>
      <c r="G1573" s="67">
        <f>SUM(G3:G1572)</f>
        <v>2501</v>
      </c>
      <c r="H1573" s="3"/>
      <c r="I1573" s="3"/>
      <c r="J1573" s="3">
        <f>SUM(J3:J1572)</f>
        <v>1651</v>
      </c>
      <c r="K1573" s="155">
        <f>SUM(K3:K1572)</f>
        <v>127</v>
      </c>
      <c r="L1573" s="3"/>
    </row>
    <row r="1574" spans="1:12" ht="16.5" thickBot="1" x14ac:dyDescent="0.3">
      <c r="B1574" s="217" t="s">
        <v>404</v>
      </c>
      <c r="C1574" s="112"/>
      <c r="D1574" s="53"/>
      <c r="E1574" s="3"/>
      <c r="F1574" s="3"/>
      <c r="G1574" s="210">
        <f>G1573+7.35*K1573</f>
        <v>3434.45</v>
      </c>
      <c r="H1574" s="3"/>
      <c r="I1574" s="3"/>
      <c r="J1574" s="211">
        <f>J1573+K1573*3.6</f>
        <v>2108.1999999999998</v>
      </c>
      <c r="K1574" s="67"/>
      <c r="L1574" s="3"/>
    </row>
    <row r="1576" spans="1:12" x14ac:dyDescent="0.25">
      <c r="B1576" s="2"/>
      <c r="C1576" s="110"/>
      <c r="D1576" s="2"/>
      <c r="E1576" s="2"/>
      <c r="F1576" s="2"/>
      <c r="G1576" s="2"/>
    </row>
    <row r="1577" spans="1:12" x14ac:dyDescent="0.25">
      <c r="B1577" s="2"/>
      <c r="C1577" s="110"/>
      <c r="D1577" s="2"/>
      <c r="E1577" s="2"/>
      <c r="F1577" s="2"/>
      <c r="L1577" s="2"/>
    </row>
    <row r="1578" spans="1:12" ht="12.75" x14ac:dyDescent="0.25">
      <c r="B1578" s="2"/>
      <c r="C1578" s="110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110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110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110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110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110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ОПУ ЭЭ</vt:lpstr>
      <vt:lpstr>Отопление</vt:lpstr>
      <vt:lpstr>Водоснабжение старый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Angelka</cp:lastModifiedBy>
  <cp:lastPrinted>2016-12-27T14:00:34Z</cp:lastPrinted>
  <dcterms:created xsi:type="dcterms:W3CDTF">2012-12-06T16:50:14Z</dcterms:created>
  <dcterms:modified xsi:type="dcterms:W3CDTF">2017-01-20T11:01:51Z</dcterms:modified>
</cp:coreProperties>
</file>