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950" windowHeight="7485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52511"/>
</workbook>
</file>

<file path=xl/calcChain.xml><?xml version="1.0" encoding="utf-8"?>
<calcChain xmlns="http://schemas.openxmlformats.org/spreadsheetml/2006/main">
  <c r="E7" i="1" l="1"/>
  <c r="G7" i="1"/>
  <c r="G12" i="1" s="1"/>
  <c r="C5" i="4" s="1"/>
  <c r="E5" i="4" s="1"/>
  <c r="E8" i="1"/>
  <c r="G8" i="1"/>
  <c r="E9" i="1"/>
  <c r="G9" i="1"/>
  <c r="E10" i="1"/>
  <c r="G10" i="1"/>
  <c r="E7" i="2"/>
  <c r="F7" i="2"/>
  <c r="F8" i="2" s="1"/>
  <c r="C6" i="4" s="1"/>
  <c r="E6" i="4" s="1"/>
  <c r="E2" i="5"/>
  <c r="E7" i="3"/>
  <c r="F8" i="3"/>
  <c r="C7" i="4" s="1"/>
  <c r="E7" i="4" s="1"/>
  <c r="E11" i="1"/>
  <c r="E8" i="4"/>
  <c r="E9" i="4" s="1"/>
  <c r="E13" i="4" l="1"/>
</calcChain>
</file>

<file path=xl/sharedStrings.xml><?xml version="1.0" encoding="utf-8"?>
<sst xmlns="http://schemas.openxmlformats.org/spreadsheetml/2006/main" count="74" uniqueCount="53">
  <si>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</si>
  <si>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</si>
  <si>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</si>
  <si>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</si>
  <si>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</si>
  <si>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</si>
  <si>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</si>
  <si>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</si>
  <si>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</si>
  <si>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</si>
  <si>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</si>
  <si>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</si>
  <si>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</si>
  <si>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</si>
  <si>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</si>
  <si>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</si>
  <si>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</si>
  <si>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</si>
  <si>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</si>
  <si>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</si>
  <si>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</si>
  <si>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</si>
  <si>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</si>
  <si>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</si>
  <si>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</si>
  <si>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</si>
  <si>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</si>
  <si>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</si>
  <si>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</si>
  <si>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</si>
  <si>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</si>
  <si>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</si>
  <si>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</si>
  <si>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</si>
  <si>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</si>
  <si>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</si>
  <si>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</si>
  <si>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</si>
  <si>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</si>
  <si>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</si>
  <si>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</si>
  <si>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</si>
  <si>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</si>
  <si>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</si>
  <si>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</si>
  <si>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</si>
  <si>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</si>
  <si>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</si>
  <si>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</si>
  <si>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 с января по август</t>
  </si>
  <si>
    <t>Налог УСН</t>
  </si>
  <si>
    <t>Март</t>
  </si>
  <si>
    <t>ОТЧЕТ за Март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</si>
</sst>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71" fontId="12" fillId="0" borderId="6" xfId="1" applyFont="1" applyBorder="1" applyAlignment="1"/>
    <xf numFmtId="0" fontId="12" fillId="0" borderId="0" xfId="0" applyFont="1"/>
    <xf numFmtId="171" fontId="12" fillId="0" borderId="0" xfId="1" applyFont="1"/>
    <xf numFmtId="0" fontId="13" fillId="0" borderId="0" xfId="0" applyFont="1"/>
    <xf numFmtId="171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10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42817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51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3392</v>
      </c>
      <c r="D7" s="10">
        <v>3439</v>
      </c>
      <c r="E7" s="11">
        <f>D7-C7</f>
        <v>47</v>
      </c>
      <c r="F7" s="10" t="s">
        <v>14</v>
      </c>
      <c r="G7" s="11">
        <f>E7*40</f>
        <v>1880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4433</v>
      </c>
      <c r="D8" s="10">
        <v>4471</v>
      </c>
      <c r="E8" s="11">
        <f>D8-C8</f>
        <v>38</v>
      </c>
      <c r="F8" s="10" t="s">
        <v>17</v>
      </c>
      <c r="G8" s="11">
        <f>E8*30</f>
        <v>1140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2718</v>
      </c>
      <c r="D9" s="10">
        <v>2750</v>
      </c>
      <c r="E9" s="11">
        <f>D9-C9</f>
        <v>32</v>
      </c>
      <c r="F9" s="10" t="s">
        <v>17</v>
      </c>
      <c r="G9" s="11">
        <f>E9*30</f>
        <v>960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4586</v>
      </c>
      <c r="D10" s="10">
        <v>4602</v>
      </c>
      <c r="E10" s="11">
        <f>D10-C10</f>
        <v>16</v>
      </c>
      <c r="F10" s="10">
        <v>1</v>
      </c>
      <c r="G10" s="11">
        <f>E10</f>
        <v>16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3996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42817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695</v>
      </c>
      <c r="D7" s="10">
        <v>703</v>
      </c>
      <c r="E7" s="11">
        <f>D7-C7</f>
        <v>8</v>
      </c>
      <c r="F7" s="11">
        <f>E7</f>
        <v>8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8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" sqref="F3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42817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695.5</v>
      </c>
      <c r="D7" s="10">
        <v>716.91</v>
      </c>
      <c r="E7" s="11">
        <f>D7-C7</f>
        <v>21.409999999999968</v>
      </c>
      <c r="F7" s="11">
        <v>21.41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21.41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sqref="A1:E1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52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3996</v>
      </c>
      <c r="D5" s="27">
        <v>3.37</v>
      </c>
      <c r="E5" s="27">
        <f>C5*D5/115</f>
        <v>117.10017391304348</v>
      </c>
    </row>
    <row r="6" spans="1:5" ht="15" outlineLevel="1" x14ac:dyDescent="0.2">
      <c r="A6" s="25">
        <v>2</v>
      </c>
      <c r="B6" s="26" t="s">
        <v>40</v>
      </c>
      <c r="C6" s="27">
        <f>Вода!F8</f>
        <v>8</v>
      </c>
      <c r="D6" s="27">
        <v>22.93</v>
      </c>
      <c r="E6" s="27">
        <f>C6*D6/115</f>
        <v>1.5951304347826087</v>
      </c>
    </row>
    <row r="7" spans="1:5" ht="15" outlineLevel="1" x14ac:dyDescent="0.2">
      <c r="A7" s="25">
        <v>3</v>
      </c>
      <c r="B7" s="26" t="s">
        <v>41</v>
      </c>
      <c r="C7" s="27">
        <f>Тепло!F8</f>
        <v>21.41</v>
      </c>
      <c r="D7" s="27">
        <v>1991.37</v>
      </c>
      <c r="E7" s="27">
        <f>C7*D7/115</f>
        <v>370.74114521739125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50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503.43644956521734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workbookViewId="0">
      <selection activeCell="E3" sqref="E3"/>
    </sheetView>
  </sheetViews>
  <sheetFormatPr defaultRowHeight="15" x14ac:dyDescent="0.25"/>
  <sheetData>
    <row r="2" spans="1:5" x14ac:dyDescent="0.25">
      <c r="A2" t="s">
        <v>49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2017-05-02T20:32:46Z</dcterms:modified>
</cp:coreProperties>
</file>