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80" yWindow="5310" windowWidth="15480" windowHeight="2505" tabRatio="781"/>
  </bookViews>
  <sheets>
    <sheet name="Справка о потребленных КУ" sheetId="9" r:id="rId1"/>
  </sheets>
  <calcPr calcId="145621"/>
  <customWorkbookViews>
    <customWorkbookView name="User - Личное представление" guid="{E53493CC-D9FD-4125-B171-2DBBE5676FFC}" mergeInterval="0" personalView="1" maximized="1" windowWidth="1362" windowHeight="543" tabRatio="781" activeSheetId="9"/>
    <customWorkbookView name="1 - Личное представление" guid="{218ED5FF-42C0-41E1-AB2B-748739FCD5ED}" mergeInterval="0" personalView="1" maximized="1" xWindow="1" yWindow="1" windowWidth="1596" windowHeight="670" tabRatio="678" activeSheetId="3"/>
    <customWorkbookView name="RePack by SPecialiST - Личное представление" guid="{9C058B06-838E-486C-AB6D-CCE62DF709D2}" mergeInterval="0" personalView="1" maximized="1" xWindow="1" yWindow="1" windowWidth="2556" windowHeight="822" tabRatio="678" activeSheetId="1"/>
    <customWorkbookView name="Arina - Личное представление" guid="{E2FD1A9D-7293-477D-A3D8-FF99F0DFB14D}" mergeInterval="0" personalView="1" maximized="1" xWindow="-4" yWindow="-4" windowWidth="1928" windowHeight="1044" tabRatio="678" activeSheetId="5"/>
    <customWorkbookView name="Marina - Личное представление" guid="{10881D0E-2DB2-4DA9-AE00-78839631973D}" mergeInterval="0" personalView="1" maximized="1" xWindow="1" yWindow="1" windowWidth="1436" windowHeight="647" tabRatio="678" activeSheetId="2"/>
  </customWorkbookViews>
</workbook>
</file>

<file path=xl/calcChain.xml><?xml version="1.0" encoding="utf-8"?>
<calcChain xmlns="http://schemas.openxmlformats.org/spreadsheetml/2006/main">
  <c r="F8" i="9" l="1"/>
  <c r="F7" i="9"/>
  <c r="F6" i="9" s="1"/>
  <c r="E6" i="9"/>
  <c r="E9" i="9"/>
  <c r="F9" i="9"/>
  <c r="E5" i="9" l="1"/>
</calcChain>
</file>

<file path=xl/comments1.xml><?xml version="1.0" encoding="utf-8"?>
<comments xmlns="http://schemas.openxmlformats.org/spreadsheetml/2006/main">
  <authors>
    <author>User</author>
  </authors>
  <commentLis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расчет в период отопительного  периода</t>
        </r>
      </text>
    </comment>
  </commentList>
</comments>
</file>

<file path=xl/sharedStrings.xml><?xml version="1.0" encoding="utf-8"?>
<sst xmlns="http://schemas.openxmlformats.org/spreadsheetml/2006/main" count="28" uniqueCount="22">
  <si>
    <t>Код постав.</t>
  </si>
  <si>
    <t>Вид коммунальной услуги</t>
  </si>
  <si>
    <t>Ед.измерен.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</si>
  <si>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</si>
  <si>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</si>
  <si>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</si>
  <si>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</si>
  <si>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</si>
  <si>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</si>
  <si>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</si>
  <si>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</si>
  <si>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</si>
  <si>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</si>
  <si>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</si>
  <si>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</si>
  <si>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</si>
  <si>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</si>
  <si>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</si>
  <si>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</si>
  <si>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01</t>
  </si>
  <si>
    <r>
      <t xml:space="preserve">СПРАВОЧНАЯ ИНФОРМАЦИЯ потребление коммунальных услуг в жилом комплексе Ленинский пр., д.1 </t>
    </r>
    <r>
      <rPr>
        <b/>
        <sz val="14"/>
        <color indexed="10"/>
        <rFont val="Times New Roman"/>
        <family val="1"/>
        <charset val="204"/>
      </rPr>
      <t xml:space="preserve">ЯНВАРЬ </t>
    </r>
    <r>
      <rPr>
        <b/>
        <sz val="14"/>
        <rFont val="Times New Roman"/>
        <family val="1"/>
        <charset val="204"/>
      </rPr>
      <t>2018 г.</t>
    </r>
  </si>
  <si>
    <r>
      <rPr>
        <b/>
        <u/>
        <sz val="12"/>
        <rFont val="Times New Roman"/>
        <family val="1"/>
        <charset val="204"/>
      </rPr>
      <t>Текущие</t>
    </r>
    <r>
      <rPr>
        <sz val="12"/>
        <rFont val="Times New Roman"/>
        <family val="1"/>
        <charset val="204"/>
      </rPr>
      <t xml:space="preserve"> показания общедомового прибора учета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</si>
</sst>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_(* #,##0.00_);_(* \(#,##0.00\);_(* &quot;-&quot;??_);_(@_)"/>
    <numFmt numFmtId="199" formatCode="0.0"/>
    <numFmt numFmtId="215" formatCode="_-* #,##0.0_р_._-;\-* #,##0.0_р_._-;_-* &quot;-&quot;??_р_._-;_-@_-"/>
  </numFmts>
  <fonts count="15" x14ac:knownFonts="1">
    <font>
      <sz val="10"/>
      <name val="Arial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Alignment="1">
      <alignment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wrapText="1"/>
    </xf>
    <xf numFmtId="2" fontId="5" fillId="0" borderId="0" xfId="0" applyNumberFormat="1" applyFont="1" applyAlignment="1">
      <alignment wrapText="1"/>
    </xf>
    <xf numFmtId="199" fontId="5" fillId="0" borderId="0" xfId="0" applyNumberFormat="1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vertical="center" wrapText="1"/>
    </xf>
    <xf numFmtId="199" fontId="6" fillId="2" borderId="2" xfId="0" applyNumberFormat="1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right" vertical="center" wrapText="1"/>
    </xf>
    <xf numFmtId="199" fontId="6" fillId="2" borderId="1" xfId="0" applyNumberFormat="1" applyFont="1" applyFill="1" applyBorder="1" applyAlignment="1">
      <alignment horizontal="right" vertical="center" wrapText="1"/>
    </xf>
    <xf numFmtId="199" fontId="9" fillId="2" borderId="1" xfId="0" applyNumberFormat="1" applyFont="1" applyFill="1" applyBorder="1" applyAlignment="1">
      <alignment horizontal="right" vertical="center" wrapText="1"/>
    </xf>
    <xf numFmtId="199" fontId="12" fillId="2" borderId="1" xfId="0" applyNumberFormat="1" applyFont="1" applyFill="1" applyBorder="1" applyAlignment="1">
      <alignment horizontal="right" vertical="center" wrapText="1"/>
    </xf>
    <xf numFmtId="199" fontId="13" fillId="2" borderId="1" xfId="0" applyNumberFormat="1" applyFont="1" applyFill="1" applyBorder="1" applyAlignment="1">
      <alignment horizontal="right" vertical="center" wrapText="1"/>
    </xf>
    <xf numFmtId="215" fontId="6" fillId="2" borderId="1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right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199" fontId="11" fillId="0" borderId="0" xfId="0" applyNumberFormat="1" applyFont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printerSettings" Target="../printerSettings/printerSettings3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12"/>
  <sheetViews>
    <sheetView tabSelected="1" workbookViewId="0">
      <selection sqref="A1:G1"/>
    </sheetView>
  </sheetViews>
  <sheetFormatPr defaultRowHeight="11.25" x14ac:dyDescent="0.2"/>
  <cols>
    <col min="1" max="1" width="6.5703125" style="1" customWidth="1"/>
    <col min="2" max="2" width="33.7109375" style="1" customWidth="1"/>
    <col min="3" max="3" width="10.140625" style="1" customWidth="1"/>
    <col min="4" max="4" width="16.28515625" style="1" customWidth="1"/>
    <col min="5" max="5" width="14.42578125" style="1" customWidth="1"/>
    <col min="6" max="6" width="13.140625" style="1" customWidth="1"/>
    <col min="7" max="7" width="16" style="1" customWidth="1"/>
    <col min="8" max="8" width="20.28515625" style="1" customWidth="1"/>
    <col min="9" max="9" width="17.140625" style="1" customWidth="1"/>
    <col min="10" max="16384" width="9.140625" style="1"/>
  </cols>
  <sheetData>
    <row r="1" spans="1:10" ht="39.75" customHeight="1" x14ac:dyDescent="0.2">
      <c r="A1" s="27" t="s">
        <v>20</v>
      </c>
      <c r="B1" s="28"/>
      <c r="C1" s="28"/>
      <c r="D1" s="28"/>
      <c r="E1" s="28"/>
      <c r="F1" s="28"/>
      <c r="G1" s="29"/>
    </row>
    <row r="2" spans="1:10" ht="15" customHeight="1" x14ac:dyDescent="0.2">
      <c r="A2" s="30" t="s">
        <v>0</v>
      </c>
      <c r="B2" s="30" t="s">
        <v>1</v>
      </c>
      <c r="C2" s="30" t="s">
        <v>2</v>
      </c>
      <c r="D2" s="30" t="s">
        <v>21</v>
      </c>
      <c r="E2" s="30" t="s">
        <v>3</v>
      </c>
      <c r="F2" s="30"/>
      <c r="G2" s="30"/>
    </row>
    <row r="3" spans="1:10" ht="15" customHeight="1" x14ac:dyDescent="0.2">
      <c r="A3" s="30"/>
      <c r="B3" s="30"/>
      <c r="C3" s="30"/>
      <c r="D3" s="30"/>
      <c r="E3" s="30" t="s">
        <v>4</v>
      </c>
      <c r="F3" s="30"/>
      <c r="G3" s="30" t="s">
        <v>5</v>
      </c>
    </row>
    <row r="4" spans="1:10" ht="40.5" customHeight="1" x14ac:dyDescent="0.2">
      <c r="A4" s="30"/>
      <c r="B4" s="30"/>
      <c r="C4" s="30"/>
      <c r="D4" s="30"/>
      <c r="E4" s="6" t="s">
        <v>6</v>
      </c>
      <c r="F4" s="6" t="s">
        <v>7</v>
      </c>
      <c r="G4" s="30"/>
    </row>
    <row r="5" spans="1:10" ht="17.25" customHeight="1" x14ac:dyDescent="0.2">
      <c r="A5" s="7" t="s">
        <v>19</v>
      </c>
      <c r="B5" s="8" t="s">
        <v>8</v>
      </c>
      <c r="C5" s="6" t="s">
        <v>9</v>
      </c>
      <c r="D5" s="9">
        <v>49696.45</v>
      </c>
      <c r="E5" s="10">
        <f>872.73-E6-F6</f>
        <v>749.51111017849598</v>
      </c>
      <c r="F5" s="11"/>
      <c r="G5" s="11"/>
      <c r="H5" s="2"/>
    </row>
    <row r="6" spans="1:10" ht="33.75" customHeight="1" x14ac:dyDescent="0.2">
      <c r="A6" s="7" t="s">
        <v>19</v>
      </c>
      <c r="B6" s="8" t="s">
        <v>12</v>
      </c>
      <c r="C6" s="6" t="s">
        <v>9</v>
      </c>
      <c r="D6" s="12"/>
      <c r="E6" s="13">
        <f>E7*105.12/2061.11+2.6</f>
        <v>92.923912843079691</v>
      </c>
      <c r="F6" s="13">
        <f>F7*105.12/2061.11</f>
        <v>30.294976978424248</v>
      </c>
      <c r="G6" s="14"/>
      <c r="H6" s="3"/>
      <c r="I6" s="5"/>
    </row>
    <row r="7" spans="1:10" ht="33.75" customHeight="1" x14ac:dyDescent="0.2">
      <c r="A7" s="7" t="s">
        <v>10</v>
      </c>
      <c r="B7" s="8" t="s">
        <v>14</v>
      </c>
      <c r="C7" s="6" t="s">
        <v>15</v>
      </c>
      <c r="D7" s="12"/>
      <c r="E7" s="15">
        <v>1771</v>
      </c>
      <c r="F7" s="15">
        <f>165*3.6</f>
        <v>594</v>
      </c>
      <c r="G7" s="16"/>
      <c r="H7" s="3"/>
      <c r="I7" s="5"/>
    </row>
    <row r="8" spans="1:10" ht="18.75" customHeight="1" x14ac:dyDescent="0.2">
      <c r="A8" s="7" t="s">
        <v>10</v>
      </c>
      <c r="B8" s="8" t="s">
        <v>16</v>
      </c>
      <c r="C8" s="6" t="s">
        <v>15</v>
      </c>
      <c r="D8" s="9">
        <v>524605</v>
      </c>
      <c r="E8" s="15">
        <v>2913</v>
      </c>
      <c r="F8" s="15">
        <f>165*7.35</f>
        <v>1212.75</v>
      </c>
      <c r="G8" s="17">
        <v>94</v>
      </c>
      <c r="H8" s="3"/>
      <c r="I8" s="5"/>
      <c r="J8" s="4"/>
    </row>
    <row r="9" spans="1:10" ht="18.75" customHeight="1" x14ac:dyDescent="0.2">
      <c r="A9" s="7" t="s">
        <v>10</v>
      </c>
      <c r="B9" s="8" t="s">
        <v>17</v>
      </c>
      <c r="C9" s="6" t="s">
        <v>15</v>
      </c>
      <c r="D9" s="12"/>
      <c r="E9" s="15">
        <f>E7+E8</f>
        <v>4684</v>
      </c>
      <c r="F9" s="15">
        <f>F7+F8</f>
        <v>1806.75</v>
      </c>
      <c r="G9" s="18"/>
      <c r="H9" s="3"/>
      <c r="I9" s="4"/>
      <c r="J9" s="4"/>
    </row>
    <row r="10" spans="1:10" ht="18.75" customHeight="1" x14ac:dyDescent="0.2">
      <c r="A10" s="7" t="s">
        <v>13</v>
      </c>
      <c r="B10" s="8" t="s">
        <v>18</v>
      </c>
      <c r="C10" s="6" t="s">
        <v>11</v>
      </c>
      <c r="D10" s="12"/>
      <c r="E10" s="19">
        <v>181153.1</v>
      </c>
      <c r="F10" s="11"/>
      <c r="G10" s="20">
        <v>39346</v>
      </c>
      <c r="H10" s="3"/>
      <c r="I10" s="26"/>
      <c r="J10" s="4"/>
    </row>
    <row r="11" spans="1:10" ht="42" customHeight="1" x14ac:dyDescent="0.25">
      <c r="A11" s="21"/>
      <c r="B11" s="21"/>
      <c r="C11" s="22"/>
      <c r="D11" s="23"/>
      <c r="E11" s="24"/>
      <c r="F11" s="25"/>
      <c r="G11" s="23"/>
      <c r="H11" s="3"/>
      <c r="J11" s="4"/>
    </row>
    <row r="12" spans="1:10" ht="15" customHeight="1" x14ac:dyDescent="0.2">
      <c r="D12" s="3"/>
      <c r="E12" s="3"/>
      <c r="F12" s="3"/>
      <c r="G12" s="3"/>
      <c r="J12" s="4"/>
    </row>
  </sheetData>
  <sheetProtection formatCells="0" formatColumns="0" formatRows="0" insertColumns="0" insertRows="0" insertHyperlinks="0" deleteColumns="0" deleteRows="0" sort="0" autoFilter="0" pivotTables="0"/>
  <customSheetViews>
    <customSheetView guid="{E53493CC-D9FD-4125-B171-2DBBE5676FFC}" showPageBreaks="1">
      <selection activeCell="E12" sqref="E12"/>
      <pageMargins left="0.7" right="0.7" top="0.75" bottom="0.75" header="0.3" footer="0.3"/>
      <pageSetup paperSize="9" orientation="landscape" r:id="rId1"/>
    </customSheetView>
    <customSheetView guid="{218ED5FF-42C0-41E1-AB2B-748739FCD5ED}" showPageBreaks="1">
      <selection activeCell="K18" sqref="K18"/>
      <pageMargins left="0.7" right="0.7" top="0.75" bottom="0.75" header="0.3" footer="0.3"/>
      <pageSetup paperSize="9" orientation="landscape" r:id="rId2"/>
    </customSheetView>
    <customSheetView guid="{9C058B06-838E-486C-AB6D-CCE62DF709D2}">
      <selection activeCell="E7" sqref="E7"/>
      <pageMargins left="0.7" right="0.7" top="0.75" bottom="0.75" header="0.3" footer="0.3"/>
      <pageSetup paperSize="9" orientation="landscape" r:id="rId3"/>
    </customSheetView>
    <customSheetView guid="{E2FD1A9D-7293-477D-A3D8-FF99F0DFB14D}">
      <selection activeCell="K18" sqref="K18"/>
      <pageMargins left="0.7" right="0.7" top="0.75" bottom="0.75" header="0.3" footer="0.3"/>
      <pageSetup paperSize="9" orientation="landscape" r:id="rId4"/>
    </customSheetView>
    <customSheetView guid="{10881D0E-2DB2-4DA9-AE00-78839631973D}">
      <selection activeCell="K18" sqref="K18"/>
      <pageMargins left="0.7" right="0.7" top="0.75" bottom="0.75" header="0.3" footer="0.3"/>
      <pageSetup paperSize="9" orientation="landscape" r:id="rId5"/>
    </customSheetView>
  </customSheetViews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94" orientation="portrait"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Справка о потребленных 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Yury</cp:lastModifiedBy>
  <cp:lastPrinted>2018-02-12T11:38:52Z</cp:lastPrinted>
  <dcterms:created xsi:type="dcterms:W3CDTF">1996-10-08T23:32:33Z</dcterms:created>
  <dcterms:modified xsi:type="dcterms:W3CDTF">2018-03-25T22:51:39Z</dcterms:modified>
</cp:coreProperties>
</file>